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910" windowWidth="12120" windowHeight="7575" tabRatio="884" firstSheet="1" activeTab="2"/>
  </bookViews>
  <sheets>
    <sheet name="Anexo Recursos Materiales" sheetId="38" state="hidden" r:id="rId1"/>
    <sheet name="PA-122-" sheetId="82" r:id="rId2"/>
    <sheet name="PUB-118-" sheetId="83" r:id="rId3"/>
  </sheets>
  <definedNames>
    <definedName name="_xlnm._FilterDatabase" localSheetId="1" hidden="1">'PA-122-'!$A$13:$V$13</definedName>
    <definedName name="_xlnm._FilterDatabase" localSheetId="2" hidden="1">'PUB-118-'!$A$13:$V$13</definedName>
    <definedName name="_xlnm.Print_Titles" localSheetId="1">'PA-122-'!$1:$13</definedName>
    <definedName name="_xlnm.Print_Titles" localSheetId="2">'PUB-118-'!$1:$13</definedName>
  </definedNames>
  <calcPr calcId="145621"/>
</workbook>
</file>

<file path=xl/calcChain.xml><?xml version="1.0" encoding="utf-8"?>
<calcChain xmlns="http://schemas.openxmlformats.org/spreadsheetml/2006/main">
  <c r="F136" i="83" l="1"/>
  <c r="E136" i="83"/>
  <c r="F136" i="82" l="1"/>
  <c r="E136" i="82"/>
  <c r="N136" i="83"/>
  <c r="N136" i="82"/>
  <c r="Q100" i="83" l="1"/>
  <c r="P96" i="83"/>
  <c r="Q90" i="83"/>
  <c r="Q76" i="83"/>
  <c r="Q57" i="83"/>
  <c r="Q51" i="83"/>
  <c r="Q44" i="83"/>
  <c r="V37" i="83"/>
  <c r="V38" i="83" s="1"/>
  <c r="Q30" i="83"/>
  <c r="Q26" i="83"/>
  <c r="Q16" i="83"/>
  <c r="Q100" i="82" l="1"/>
  <c r="P96" i="82"/>
  <c r="Q90" i="82"/>
  <c r="Q76" i="82"/>
  <c r="Q57" i="82"/>
  <c r="Q51" i="82"/>
  <c r="Q44" i="82"/>
  <c r="V37" i="82"/>
  <c r="V38" i="82" s="1"/>
  <c r="Q30" i="82"/>
  <c r="Q26" i="82"/>
  <c r="Q16" i="82"/>
  <c r="F19" i="38" l="1"/>
  <c r="F18" i="38"/>
  <c r="F17" i="38"/>
  <c r="F16" i="38"/>
  <c r="F15" i="38"/>
  <c r="F14" i="38"/>
  <c r="F13" i="38"/>
  <c r="F26" i="38" s="1"/>
  <c r="F27" i="38" l="1"/>
  <c r="F28" i="38" s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comments2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D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<sst xmlns="http://schemas.openxmlformats.org/spreadsheetml/2006/main" count="1813" uniqueCount="283">
  <si>
    <t>CANTIDAD</t>
  </si>
  <si>
    <t>PRODUCTO Y/O SERVICIO</t>
  </si>
  <si>
    <t>COSTO UNITARIO</t>
  </si>
  <si>
    <t>TOTAL</t>
  </si>
  <si>
    <t>Elaboración y entrega de apoyos de prótesis a personas con discapacidad neuromotora de escasos recursos que acuden al Centro de Rehabilitación Integral.</t>
  </si>
  <si>
    <t>Dra. Sandra Ermila Dau Iñiguez</t>
  </si>
  <si>
    <t>Kit para prótesis desarticulado de cadera derecha</t>
  </si>
  <si>
    <t>Kit</t>
  </si>
  <si>
    <t>Kit para protesis desarticulado de cadera izquierda</t>
  </si>
  <si>
    <t>Kit para protesis por arriba de rodilla de traba y destraba</t>
  </si>
  <si>
    <t>Kit para protesis por arriba de rodilla derecha</t>
  </si>
  <si>
    <t>Kit para protesis por arriba de rodilla izquierda</t>
  </si>
  <si>
    <t>Kit para prótesis por abajo de rodilla derecha</t>
  </si>
  <si>
    <t>Kit para prótesis por abajo de rodilla izquierda</t>
  </si>
  <si>
    <t>ANEXO PARA AUTORIZACIÓN DE RECURSOS MATERIALES</t>
  </si>
  <si>
    <t>ESPECIFICACIONES A DETALLE DE LOS PRODUCTOS Y/O SERVICIOS</t>
  </si>
  <si>
    <t>IMPORTE</t>
  </si>
  <si>
    <t>SUBTOTAL</t>
  </si>
  <si>
    <t>I.V.A.</t>
  </si>
  <si>
    <t>Lic. Lilia Mercedes Palomino Cisneros</t>
  </si>
  <si>
    <t>Lic. Hector Manuel Montes Guerrero</t>
  </si>
  <si>
    <r>
      <rPr>
        <b/>
        <sz val="10"/>
        <rFont val="Arial"/>
        <family val="2"/>
      </rPr>
      <t>VO.BO. RESPONSABLE DEL PROYECTO:</t>
    </r>
    <r>
      <rPr>
        <sz val="10"/>
        <rFont val="Arial"/>
        <family val="2"/>
      </rPr>
      <t xml:space="preserve">
(Validación de Conceptos)</t>
    </r>
  </si>
  <si>
    <r>
      <rPr>
        <b/>
        <sz val="10"/>
        <rFont val="Arial"/>
        <family val="2"/>
      </rPr>
      <t>VO.BO. ASESOR DE DIRECCIÓN DE PLANEACIÓN:</t>
    </r>
    <r>
      <rPr>
        <sz val="10"/>
        <rFont val="Arial"/>
        <family val="2"/>
      </rPr>
      <t xml:space="preserve">
(Validación Apegado a Reglas de Operación)</t>
    </r>
  </si>
  <si>
    <r>
      <rPr>
        <b/>
        <sz val="10"/>
        <rFont val="Arial"/>
        <family val="2"/>
      </rPr>
      <t>VO.BO. DIRECTOR DE RECURSOS MATERIALES:</t>
    </r>
    <r>
      <rPr>
        <sz val="10"/>
        <rFont val="Arial"/>
        <family val="2"/>
      </rPr>
      <t xml:space="preserve">
(Validación de Costos)</t>
    </r>
  </si>
  <si>
    <t>Padrón de Beneficiarios</t>
  </si>
  <si>
    <t>Dirección para la Inclusión de las Personas con Discapacidad</t>
  </si>
  <si>
    <t>Prótesis para MPs y MTs
Ramo 33, 2014</t>
  </si>
  <si>
    <t xml:space="preserve">Proyecto No.: </t>
  </si>
  <si>
    <t>Nombre del Proyecto:</t>
  </si>
  <si>
    <t>Fecha de Entrega:</t>
  </si>
  <si>
    <t xml:space="preserve">No. </t>
  </si>
  <si>
    <t>No. Expediente</t>
  </si>
  <si>
    <t>Nombre:
Comenzar por apellido paterno, materno nombre(s)</t>
  </si>
  <si>
    <t>SEXO</t>
  </si>
  <si>
    <t>Edad</t>
  </si>
  <si>
    <t xml:space="preserve">Ubicación </t>
  </si>
  <si>
    <t>Domicilio</t>
  </si>
  <si>
    <t>Diagnóstico</t>
  </si>
  <si>
    <t>Costo</t>
  </si>
  <si>
    <t>Observaciones</t>
  </si>
  <si>
    <t xml:space="preserve">Apellido </t>
  </si>
  <si>
    <t>Nombre(s)</t>
  </si>
  <si>
    <t>Hombre</t>
  </si>
  <si>
    <t>Mujer</t>
  </si>
  <si>
    <t>Región</t>
  </si>
  <si>
    <t>Municipio</t>
  </si>
  <si>
    <t>Calle y No.</t>
  </si>
  <si>
    <t>Colonia</t>
  </si>
  <si>
    <t>Cp.</t>
  </si>
  <si>
    <t>2202/14</t>
  </si>
  <si>
    <t>ZAPOPAN</t>
  </si>
  <si>
    <t xml:space="preserve">AMPUTACIÓN TRANSFEMORAL DERECHA  NECROBIOSIS DIABETICA  </t>
  </si>
  <si>
    <t>2431/14</t>
  </si>
  <si>
    <t>ZAPOTLANEJO</t>
  </si>
  <si>
    <t>AMPUTACION TRANSFEMORAL DERECHA</t>
  </si>
  <si>
    <t>1804/14</t>
  </si>
  <si>
    <t>2608/14</t>
  </si>
  <si>
    <t>TLAJOMULCO</t>
  </si>
  <si>
    <t>0757/13</t>
  </si>
  <si>
    <t>JUCHITLAN</t>
  </si>
  <si>
    <t>1473/14</t>
  </si>
  <si>
    <t>PROTESIS TRANSTIBIAL IZQUIERDA</t>
  </si>
  <si>
    <t>1613/13</t>
  </si>
  <si>
    <t>TLAQUEPAQUE</t>
  </si>
  <si>
    <t>1346/13</t>
  </si>
  <si>
    <t>GUADALAJARA</t>
  </si>
  <si>
    <t>2014-2015</t>
  </si>
  <si>
    <t>1851/14</t>
  </si>
  <si>
    <t>Poncitlan</t>
  </si>
  <si>
    <t>amputación transferemoral derecha</t>
  </si>
  <si>
    <t>1242/14</t>
  </si>
  <si>
    <t>Pihuamo</t>
  </si>
  <si>
    <t>amputación transferemoral izquierda</t>
  </si>
  <si>
    <t>3012/14</t>
  </si>
  <si>
    <t>Acatic</t>
  </si>
  <si>
    <t>Amputación transtibial derecha</t>
  </si>
  <si>
    <t>0481/11</t>
  </si>
  <si>
    <t>Guadalajara</t>
  </si>
  <si>
    <t>Amputación de MPD por abajo rodilla</t>
  </si>
  <si>
    <t>1944/11</t>
  </si>
  <si>
    <t>1653/14</t>
  </si>
  <si>
    <t>Zacoalco de torers</t>
  </si>
  <si>
    <t>Amputación MPI por arriba de rodilla</t>
  </si>
  <si>
    <t>1335/13</t>
  </si>
  <si>
    <t>Amputación transfemoral Izquierda</t>
  </si>
  <si>
    <t>1202/14</t>
  </si>
  <si>
    <t>Tlajomulco de zuñiga</t>
  </si>
  <si>
    <t>1347/13</t>
  </si>
  <si>
    <t>Amputación transfemoral derecha</t>
  </si>
  <si>
    <t>4141/13</t>
  </si>
  <si>
    <t>Encarnación de Díaz</t>
  </si>
  <si>
    <t>1939/88</t>
  </si>
  <si>
    <t>Amputación por arriba de rodilla izquieda</t>
  </si>
  <si>
    <t>0829/14</t>
  </si>
  <si>
    <t>Tlaquepaque</t>
  </si>
  <si>
    <t>Amputación por debajo de rodilla izquierda</t>
  </si>
  <si>
    <t>2754/14</t>
  </si>
  <si>
    <t>AMPUTACION TRANSTIBIAL IZQ.</t>
  </si>
  <si>
    <t>1497/14</t>
  </si>
  <si>
    <t>Amputación Transtibial izquierda</t>
  </si>
  <si>
    <t>AMPUTACIÓN TRANSFEMORAL DERECHA  POR FOCOMELIA DE 3 EXTERMIDADES</t>
  </si>
  <si>
    <t>1006/13</t>
  </si>
  <si>
    <t>JALOSTOTITLAN</t>
  </si>
  <si>
    <t>0290/14</t>
  </si>
  <si>
    <t>EL ARENAL</t>
  </si>
  <si>
    <t xml:space="preserve">AMPUTACIÓN TRANSFEMORAL IZQUIERDA POSTRAUMATICA  </t>
  </si>
  <si>
    <t>3658/14</t>
  </si>
  <si>
    <t>EL SALTO</t>
  </si>
  <si>
    <t>AMPUTACION TRANSTIBIAL DERECHA POSTRAUMATICA</t>
  </si>
  <si>
    <t>2728/10</t>
  </si>
  <si>
    <t>AMACUECA</t>
  </si>
  <si>
    <t>AMPUTACION TRANSTIBIAL IZQUIERDA POSTRAUMATICA</t>
  </si>
  <si>
    <t>2693/14</t>
  </si>
  <si>
    <t>TONALA</t>
  </si>
  <si>
    <t>0948/14</t>
  </si>
  <si>
    <t>0886/14</t>
  </si>
  <si>
    <t>3809/13</t>
  </si>
  <si>
    <t>OCOTLAN</t>
  </si>
  <si>
    <t>AMPUTACION DESARTICULADO DE CADERA IZQUIERDA</t>
  </si>
  <si>
    <t>0666/13</t>
  </si>
  <si>
    <t>PONCITLAN</t>
  </si>
  <si>
    <t>1688/02</t>
  </si>
  <si>
    <t>AMPUTACION TRANSFEMORAL IZQUIERDA</t>
  </si>
  <si>
    <t>1994/13</t>
  </si>
  <si>
    <t>AMPUTACION TRASTIBIAL DERECHA</t>
  </si>
  <si>
    <t>0964/14</t>
  </si>
  <si>
    <t>4036/14</t>
  </si>
  <si>
    <t>MAGDALENA</t>
  </si>
  <si>
    <t>2716/08</t>
  </si>
  <si>
    <t>AMPUTACION TRASTIBIAL IZQUIERDA</t>
  </si>
  <si>
    <t>3342/09</t>
  </si>
  <si>
    <t>3924/13</t>
  </si>
  <si>
    <t>TECOLOTLAN</t>
  </si>
  <si>
    <t>2130/14</t>
  </si>
  <si>
    <t>AMPUTACIÓN TRANSFEMORAL IZQUIERDA</t>
  </si>
  <si>
    <t>2131/14</t>
  </si>
  <si>
    <t>TENAMAXTLAN</t>
  </si>
  <si>
    <t>2432/14</t>
  </si>
  <si>
    <t>2741/14</t>
  </si>
  <si>
    <t>2992/14</t>
  </si>
  <si>
    <t>AMPUTACIÓN TRANSFEMORAL DERECHA</t>
  </si>
  <si>
    <t>3310/14</t>
  </si>
  <si>
    <t>CASIMIRO CASTILLO</t>
  </si>
  <si>
    <t>3337/14</t>
  </si>
  <si>
    <t>4107/14</t>
  </si>
  <si>
    <t>TOMATLAN</t>
  </si>
  <si>
    <t>4326/14</t>
  </si>
  <si>
    <t>0401/15</t>
  </si>
  <si>
    <t>ARANDAS</t>
  </si>
  <si>
    <t>0404/15</t>
  </si>
  <si>
    <t>0772/15</t>
  </si>
  <si>
    <t>0576/14</t>
  </si>
  <si>
    <t>4424/14</t>
  </si>
  <si>
    <t>3799/14</t>
  </si>
  <si>
    <t xml:space="preserve">SIN DATO </t>
  </si>
  <si>
    <t xml:space="preserve">AMPUTACIÓN TRANSFEMORAL IZQUIERDA </t>
  </si>
  <si>
    <t>0407/15</t>
  </si>
  <si>
    <t>TLAJOMULCO DE ZUÑIGA</t>
  </si>
  <si>
    <t>4283/14</t>
  </si>
  <si>
    <t>4353/14</t>
  </si>
  <si>
    <t>2277/15</t>
  </si>
  <si>
    <t>2213/15</t>
  </si>
  <si>
    <t xml:space="preserve">TOMATLAN </t>
  </si>
  <si>
    <t>1292/15</t>
  </si>
  <si>
    <t>Favor de cambiar en el informe de meta los costos pues no corresponden por estar los precios precargados al proyecto: Desarticulado de cadera D e I,$10,847.86; Por arriba de rodilla de traba y destraba $ 10,051.40; Transfemoral D e I $8,472.14, Transtibial D e I $3,288.48.
 En diciembre se entregó con recurso del 2014 a 9 hombres y 3 mujeres que en promedio tienen 56 años 12 prótesis, que representan una inversión de $75,747.38</t>
  </si>
  <si>
    <t>En enero solo se tuvieron 2 prótesis terminadas y entregadas a 2 hombres con una inversión de $11,760.62</t>
  </si>
  <si>
    <t>En el mes de febrero se entregaron 12 prótesis más con recurso 2014,  a 6 hombres y 2 mujeres, de las cuales fueron 4 personas con protesis bilateral,  con una inversión de $84,089.56</t>
  </si>
  <si>
    <t>AMPUTACION TRASTIBIAL IZQUERDA</t>
  </si>
  <si>
    <t>AMPUTACION TRASFEMORAL DERECHA</t>
  </si>
  <si>
    <t xml:space="preserve"> TRASTIBIAL IZQUIERDA</t>
  </si>
  <si>
    <t>AMPUTACIÓN. TRANFEMORAL DERECHA</t>
  </si>
  <si>
    <t xml:space="preserve">AMPUTACIÓN. TRANFEMORAL          TRABA Y DESTRABA IZQUIERDA </t>
  </si>
  <si>
    <t>AMPUTACIÓN. TRANFEMORAL IZQUIERDA</t>
  </si>
  <si>
    <t>AMPUTACIÓN TRASFEMORAL DERECHA.                TRABA Y DESTRABA</t>
  </si>
  <si>
    <t>En el mes de marzo se entregaron 10 prótesis de a 10 hombres con una inversión de $78,309.05.  En lo que respecta a la prótesis entregada al paciente del Municipio de Jalostotitlán se le entregó una de tipo Traba y Destraba. Con una inversión de $78,309.05</t>
  </si>
  <si>
    <t xml:space="preserve">AMPUTACIÓN TRANSFEMORAL TRABA Y DESTRABA DERECHA  NECROBIOSIS DIABETICA  </t>
  </si>
  <si>
    <t xml:space="preserve">AMPUTACIÓN TRANSFEMORAL DERECHA.          TRABA Y DESTRABA   </t>
  </si>
  <si>
    <t>En el mes de abril se entregaron 5 prótesis a un hombre y 5 mujeres con una inversión de $29,968.24</t>
  </si>
  <si>
    <t>AMPUTACION TRANSFEMORAL IZQUIERDA.            TRABA Y DESTRABA</t>
  </si>
  <si>
    <t>En el mes de mayo se entregaron 18 prótesis a 14 hombres y 3 mujeres con una inversión de $112,608.50</t>
  </si>
  <si>
    <t>0907/14</t>
  </si>
  <si>
    <t>AMPUTACIÓN TRANSFEMORAL DE TRABA Y DESTRABA DERECHA</t>
  </si>
  <si>
    <t>1555/14</t>
  </si>
  <si>
    <t>AMPUTACION TRANSFEMORAL DERECHA.          TRABA Y DESTRABA</t>
  </si>
  <si>
    <t>En el mes de junio se entregaron 11 prótesis a 9 hombres y 2 mujeres con una inversión de $89,939.72</t>
  </si>
  <si>
    <t>0228/15</t>
  </si>
  <si>
    <t>LA BARCA</t>
  </si>
  <si>
    <t>0750/14</t>
  </si>
  <si>
    <t xml:space="preserve">ZAPOPAN </t>
  </si>
  <si>
    <t xml:space="preserve">AMPUTACIÓN TRANSFEMORAL           TRABA Y DESTRABA DERECHA  </t>
  </si>
  <si>
    <t>0990/12</t>
  </si>
  <si>
    <t>0636/13</t>
  </si>
  <si>
    <t>AYOTLAN</t>
  </si>
  <si>
    <t>AMPUTACIÓN TRANSFEMORAL IZQUIERDO</t>
  </si>
  <si>
    <t>1685/13</t>
  </si>
  <si>
    <t>2648/13</t>
  </si>
  <si>
    <t xml:space="preserve">TLAJOMULCO DE ZUÑIGA </t>
  </si>
  <si>
    <t>3875/14</t>
  </si>
  <si>
    <t>3762/14</t>
  </si>
  <si>
    <t>SAN IGNACIO CERRO GORDO</t>
  </si>
  <si>
    <t>1459/13</t>
  </si>
  <si>
    <t>AMPUTACIÓN TRANSFEMORAL IZQUIERDA.       TRABA Y DESTRABA</t>
  </si>
  <si>
    <t>2524/14</t>
  </si>
  <si>
    <t>AMPUTACIÓN DESARTICULADO DE CADERA  DERECHA</t>
  </si>
  <si>
    <t>1311/14</t>
  </si>
  <si>
    <t>AMPUTACIÓN TRANSFEMORAL IZQUIERDA Y DE SEGUNDO ORTEJO DERECHO</t>
  </si>
  <si>
    <t>En el mes de julio se entregaron 12 prótesis a 10 hombres y 2 mujeres con una inversión de $80,931.04</t>
  </si>
  <si>
    <t>0755/15</t>
  </si>
  <si>
    <t>PUERTO VALLARTA</t>
  </si>
  <si>
    <t>3896/14</t>
  </si>
  <si>
    <t>1619/14</t>
  </si>
  <si>
    <t>PROTESIS TRANSFEMORAL IZQUIERDA</t>
  </si>
  <si>
    <t>3764/14</t>
  </si>
  <si>
    <t xml:space="preserve">ENCARNACIÓN </t>
  </si>
  <si>
    <t>AMPUTACIÓN TRASFEMORAL IZQUIERDA</t>
  </si>
  <si>
    <t>0587/15</t>
  </si>
  <si>
    <t>1956/12</t>
  </si>
  <si>
    <t>AMATITAN</t>
  </si>
  <si>
    <t>AMPUTACIÓN TRANSFEMORAL IZQUIERDO MAS LESION DE ENERERIO RADIAL CUBITAL IZQUEIRDO</t>
  </si>
  <si>
    <t>1525/14</t>
  </si>
  <si>
    <t xml:space="preserve">EL SALTO </t>
  </si>
  <si>
    <t>AMPUTACIÓN TRANSTIBIAL  IZQUIERDO</t>
  </si>
  <si>
    <t>1243/07</t>
  </si>
  <si>
    <t>AMPUTACIÓN MIEMBRO PELVICO DERECHO POR DEBAJO DE RODILLA</t>
  </si>
  <si>
    <t>3302/14</t>
  </si>
  <si>
    <t>AMPUTACIÓN DE MIEMBRO PELVICO DERECHO POR DEBAJO DE RODILLA</t>
  </si>
  <si>
    <t>3109/14</t>
  </si>
  <si>
    <t>AMPUTACIÓN TRASTIBIAL DERECHA</t>
  </si>
  <si>
    <t>2079/14</t>
  </si>
  <si>
    <t>AMP.TRANSTIBIAL IZQUIERDO</t>
  </si>
  <si>
    <t>2690/14</t>
  </si>
  <si>
    <t>AMP. TRANSFEMORAL IZQUIERDA</t>
  </si>
  <si>
    <t>2894/11</t>
  </si>
  <si>
    <t>AMP. SUPRACONDILEA DERECHA</t>
  </si>
  <si>
    <t>1224/15</t>
  </si>
  <si>
    <t>AMP. TRANSFEMORAL DERECHA</t>
  </si>
  <si>
    <t>0154/15</t>
  </si>
  <si>
    <t>4201/14</t>
  </si>
  <si>
    <t>CUQUIO</t>
  </si>
  <si>
    <t>AMPUTACIÓN  DESARTICULADO DE CADERA DERECHA</t>
  </si>
  <si>
    <t>3010/14</t>
  </si>
  <si>
    <t>ACATIC</t>
  </si>
  <si>
    <t>AMP. DESARTICULADO DE CADERA IZQUIERDA</t>
  </si>
  <si>
    <t>0897/15</t>
  </si>
  <si>
    <t>4060/14</t>
  </si>
  <si>
    <t>JOCOTEPEC</t>
  </si>
  <si>
    <t>0963/15</t>
  </si>
  <si>
    <t xml:space="preserve">PUERTO VALLARTA </t>
  </si>
  <si>
    <t>En el mes de septiembre se entregaron 7 prótesis transfemorales 3 derechas para hombre y una izquierda para hombre, 2 derechas para mujer y una izquierda también para mujer con un costo de $8,472.14, dando un total de $59,304.98</t>
  </si>
  <si>
    <t>En el mes de agosto se entregaron 11 prótesis a 10 hombres y 1 mujeres con una inversión de $92761.32</t>
  </si>
  <si>
    <t>1266/15</t>
  </si>
  <si>
    <t xml:space="preserve">AMPUTACIÓN POR ARRIBA DE RODILLA DERECHA </t>
  </si>
  <si>
    <t>3309/13</t>
  </si>
  <si>
    <t>1960/15</t>
  </si>
  <si>
    <t>0459/15</t>
  </si>
  <si>
    <t>AMPUTACIÓN TRANSFEMIRAL IZQUIERDA</t>
  </si>
  <si>
    <t>0141/15</t>
  </si>
  <si>
    <t>4220/14</t>
  </si>
  <si>
    <t>0836/15</t>
  </si>
  <si>
    <t xml:space="preserve">AMPUTACIÓN TRANSFEMORAL DERECHA </t>
  </si>
  <si>
    <t>1067/15</t>
  </si>
  <si>
    <t>2730/09</t>
  </si>
  <si>
    <t>2404/15</t>
  </si>
  <si>
    <t>0360/15</t>
  </si>
  <si>
    <t>AMPUTACIÓN TRANSFEMORAL DE TRABA Y DESTRABA IZQUIERDA</t>
  </si>
  <si>
    <t>4010/14</t>
  </si>
  <si>
    <t>CHIMALTITAN</t>
  </si>
  <si>
    <t>2504/14</t>
  </si>
  <si>
    <t>IXTLAHUACAN DE LOS MEMBRILLOS</t>
  </si>
  <si>
    <t>0866/14</t>
  </si>
  <si>
    <t>2844/15</t>
  </si>
  <si>
    <t xml:space="preserve">GUADALAJARA </t>
  </si>
  <si>
    <t>2561/15</t>
  </si>
  <si>
    <t>2421/14</t>
  </si>
  <si>
    <t>4150/14</t>
  </si>
  <si>
    <t>EL GRULLO</t>
  </si>
  <si>
    <t>3310/15</t>
  </si>
  <si>
    <t>ENCARNACIÓN DE DÍAZ</t>
  </si>
  <si>
    <t>1659/15</t>
  </si>
  <si>
    <t>AYUTLA</t>
  </si>
  <si>
    <t>0662/16</t>
  </si>
  <si>
    <t>PUB 118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</si>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</sst>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_-* #,##0_-;\-* #,##0_-;_-* &quot;-&quot;??_-;_-@_-"/>
    <numFmt numFmtId="167" formatCode="_(&quot;$&quot;* #,##0.00_);_(&quot;$&quot;* \(#,##0.0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164" fontId="14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0" fontId="12" fillId="0" borderId="0"/>
    <xf numFmtId="0" fontId="14" fillId="0" borderId="0"/>
    <xf numFmtId="0" fontId="11" fillId="0" borderId="0"/>
    <xf numFmtId="0" fontId="10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0" fontId="8" fillId="0" borderId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18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20" fillId="0" borderId="0" xfId="7" applyFont="1"/>
    <xf numFmtId="0" fontId="14" fillId="0" borderId="0" xfId="7"/>
    <xf numFmtId="0" fontId="14" fillId="0" borderId="0" xfId="7" applyFont="1"/>
    <xf numFmtId="0" fontId="20" fillId="0" borderId="0" xfId="7" applyFont="1" applyBorder="1"/>
    <xf numFmtId="0" fontId="14" fillId="0" borderId="0" xfId="7" applyBorder="1"/>
    <xf numFmtId="0" fontId="20" fillId="0" borderId="9" xfId="7" applyFont="1" applyFill="1" applyBorder="1" applyAlignment="1">
      <alignment horizontal="center" vertical="center" wrapText="1"/>
    </xf>
    <xf numFmtId="44" fontId="14" fillId="0" borderId="0" xfId="7" applyNumberFormat="1" applyBorder="1"/>
    <xf numFmtId="0" fontId="14" fillId="0" borderId="0" xfId="7" applyFont="1" applyFill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15" fillId="0" borderId="0" xfId="14" applyFont="1" applyBorder="1" applyAlignment="1">
      <alignment horizontal="center"/>
    </xf>
    <xf numFmtId="0" fontId="15" fillId="0" borderId="0" xfId="14" applyFont="1" applyBorder="1" applyAlignment="1"/>
    <xf numFmtId="0" fontId="15" fillId="0" borderId="0" xfId="7" applyFont="1" applyBorder="1" applyAlignment="1">
      <alignment horizontal="left" wrapText="1"/>
    </xf>
    <xf numFmtId="0" fontId="20" fillId="0" borderId="0" xfId="7" applyFont="1" applyBorder="1" applyAlignment="1"/>
    <xf numFmtId="0" fontId="20" fillId="0" borderId="0" xfId="7" applyFont="1" applyFill="1" applyBorder="1" applyAlignment="1">
      <alignment vertical="center"/>
    </xf>
    <xf numFmtId="0" fontId="16" fillId="2" borderId="4" xfId="7" applyFont="1" applyFill="1" applyBorder="1" applyAlignment="1">
      <alignment horizontal="center" vertical="center" wrapText="1"/>
    </xf>
    <xf numFmtId="44" fontId="20" fillId="0" borderId="0" xfId="15" applyNumberFormat="1" applyFont="1" applyFill="1" applyBorder="1" applyAlignment="1">
      <alignment vertical="center"/>
    </xf>
    <xf numFmtId="44" fontId="14" fillId="0" borderId="10" xfId="7" applyNumberFormat="1" applyFont="1" applyBorder="1" applyAlignment="1">
      <alignment horizontal="justify" vertical="center" wrapText="1"/>
    </xf>
    <xf numFmtId="44" fontId="14" fillId="0" borderId="14" xfId="7" applyNumberFormat="1" applyFont="1" applyFill="1" applyBorder="1" applyAlignment="1">
      <alignment horizontal="justify" vertical="center" wrapText="1"/>
    </xf>
    <xf numFmtId="44" fontId="14" fillId="0" borderId="1" xfId="7" applyNumberFormat="1" applyFont="1" applyBorder="1" applyAlignment="1">
      <alignment horizontal="justify" vertical="center" wrapText="1"/>
    </xf>
    <xf numFmtId="0" fontId="14" fillId="0" borderId="9" xfId="7" applyFont="1" applyFill="1" applyBorder="1" applyAlignment="1">
      <alignment horizontal="center" vertical="center" wrapText="1"/>
    </xf>
    <xf numFmtId="44" fontId="14" fillId="0" borderId="15" xfId="7" applyNumberFormat="1" applyFont="1" applyFill="1" applyBorder="1" applyAlignment="1">
      <alignment horizontal="justify" vertical="center" wrapText="1"/>
    </xf>
    <xf numFmtId="44" fontId="14" fillId="0" borderId="9" xfId="7" applyNumberFormat="1" applyFont="1" applyFill="1" applyBorder="1" applyAlignment="1">
      <alignment horizontal="justify" vertical="center" wrapText="1"/>
    </xf>
    <xf numFmtId="44" fontId="16" fillId="0" borderId="0" xfId="7" applyNumberFormat="1" applyFont="1" applyBorder="1" applyAlignment="1">
      <alignment horizontal="right" vertical="center" wrapText="1"/>
    </xf>
    <xf numFmtId="0" fontId="16" fillId="0" borderId="0" xfId="7" applyNumberFormat="1" applyFont="1" applyBorder="1" applyAlignment="1">
      <alignment horizontal="right" vertical="center" wrapText="1"/>
    </xf>
    <xf numFmtId="0" fontId="21" fillId="0" borderId="0" xfId="7" applyFont="1" applyBorder="1" applyAlignment="1">
      <alignment horizontal="left"/>
    </xf>
    <xf numFmtId="44" fontId="21" fillId="0" borderId="0" xfId="11" applyFont="1" applyBorder="1"/>
    <xf numFmtId="0" fontId="14" fillId="0" borderId="0" xfId="7" applyFont="1" applyAlignment="1">
      <alignment horizontal="center" vertical="center"/>
    </xf>
    <xf numFmtId="0" fontId="14" fillId="0" borderId="0" xfId="7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66" applyBorder="1" applyAlignment="1">
      <alignment horizontal="center" vertical="center"/>
    </xf>
    <xf numFmtId="0" fontId="1" fillId="0" borderId="9" xfId="166" applyBorder="1"/>
    <xf numFmtId="0" fontId="24" fillId="0" borderId="9" xfId="166" applyFont="1" applyBorder="1" applyAlignment="1">
      <alignment vertical="center" wrapText="1"/>
    </xf>
    <xf numFmtId="44" fontId="0" fillId="0" borderId="9" xfId="167" applyFont="1" applyBorder="1"/>
    <xf numFmtId="0" fontId="1" fillId="0" borderId="0" xfId="168"/>
    <xf numFmtId="0" fontId="1" fillId="0" borderId="0" xfId="168" applyAlignment="1">
      <alignment horizontal="center" vertical="center"/>
    </xf>
    <xf numFmtId="0" fontId="1" fillId="0" borderId="0" xfId="168" applyAlignment="1">
      <alignment horizontal="center"/>
    </xf>
    <xf numFmtId="0" fontId="1" fillId="0" borderId="0" xfId="168" applyAlignment="1">
      <alignment horizontal="center" vertical="center" wrapText="1"/>
    </xf>
    <xf numFmtId="0" fontId="1" fillId="0" borderId="9" xfId="168" applyBorder="1" applyAlignment="1">
      <alignment horizontal="center" vertical="center"/>
    </xf>
    <xf numFmtId="0" fontId="1" fillId="4" borderId="11" xfId="168" applyFill="1" applyBorder="1" applyAlignment="1">
      <alignment horizontal="center" vertical="center" wrapText="1"/>
    </xf>
    <xf numFmtId="0" fontId="1" fillId="4" borderId="11" xfId="168" applyFill="1" applyBorder="1" applyAlignment="1">
      <alignment horizontal="center" vertical="center"/>
    </xf>
    <xf numFmtId="0" fontId="1" fillId="0" borderId="26" xfId="168" applyBorder="1" applyAlignment="1">
      <alignment horizontal="center" vertical="center"/>
    </xf>
    <xf numFmtId="0" fontId="1" fillId="0" borderId="12" xfId="168" applyBorder="1" applyAlignment="1">
      <alignment horizontal="center" vertical="center"/>
    </xf>
    <xf numFmtId="0" fontId="1" fillId="0" borderId="19" xfId="168" applyBorder="1" applyAlignment="1">
      <alignment horizontal="center" vertical="center"/>
    </xf>
    <xf numFmtId="0" fontId="1" fillId="0" borderId="19" xfId="168" applyBorder="1" applyAlignment="1">
      <alignment horizontal="center" vertical="center" wrapText="1"/>
    </xf>
    <xf numFmtId="165" fontId="1" fillId="0" borderId="19" xfId="168" applyNumberFormat="1" applyBorder="1" applyAlignment="1">
      <alignment horizontal="center" vertical="center"/>
    </xf>
    <xf numFmtId="0" fontId="1" fillId="0" borderId="27" xfId="168" applyBorder="1" applyAlignment="1">
      <alignment horizontal="center" vertical="center"/>
    </xf>
    <xf numFmtId="0" fontId="1" fillId="0" borderId="1" xfId="168" applyBorder="1" applyAlignment="1">
      <alignment horizontal="center" vertical="center"/>
    </xf>
    <xf numFmtId="0" fontId="1" fillId="0" borderId="9" xfId="168" applyBorder="1" applyAlignment="1">
      <alignment horizontal="center" vertical="center" wrapText="1"/>
    </xf>
    <xf numFmtId="165" fontId="1" fillId="0" borderId="9" xfId="168" applyNumberFormat="1" applyBorder="1" applyAlignment="1">
      <alignment horizontal="center" vertical="center"/>
    </xf>
    <xf numFmtId="165" fontId="1" fillId="0" borderId="0" xfId="168" applyNumberFormat="1"/>
    <xf numFmtId="0" fontId="1" fillId="0" borderId="29" xfId="168" applyBorder="1" applyAlignment="1">
      <alignment horizontal="center" vertical="center"/>
    </xf>
    <xf numFmtId="0" fontId="1" fillId="0" borderId="22" xfId="168" applyBorder="1" applyAlignment="1">
      <alignment horizontal="center" vertical="center"/>
    </xf>
    <xf numFmtId="0" fontId="1" fillId="0" borderId="22" xfId="168" applyBorder="1" applyAlignment="1">
      <alignment horizontal="center" vertical="center" wrapText="1"/>
    </xf>
    <xf numFmtId="165" fontId="1" fillId="0" borderId="22" xfId="168" applyNumberFormat="1" applyBorder="1" applyAlignment="1">
      <alignment horizontal="center" vertical="center"/>
    </xf>
    <xf numFmtId="0" fontId="1" fillId="0" borderId="8" xfId="168" applyBorder="1" applyAlignment="1">
      <alignment horizontal="center" vertical="center"/>
    </xf>
    <xf numFmtId="0" fontId="1" fillId="0" borderId="13" xfId="168" applyBorder="1" applyAlignment="1">
      <alignment horizontal="center" vertical="center"/>
    </xf>
    <xf numFmtId="0" fontId="23" fillId="0" borderId="19" xfId="168" applyFont="1" applyBorder="1" applyAlignment="1">
      <alignment horizontal="center" vertical="center" wrapText="1"/>
    </xf>
    <xf numFmtId="44" fontId="0" fillId="0" borderId="13" xfId="169" applyFont="1" applyBorder="1" applyAlignment="1">
      <alignment horizontal="center" vertical="center"/>
    </xf>
    <xf numFmtId="0" fontId="1" fillId="0" borderId="3" xfId="168" applyBorder="1" applyAlignment="1">
      <alignment horizontal="center" vertical="center"/>
    </xf>
    <xf numFmtId="0" fontId="23" fillId="0" borderId="9" xfId="168" applyFont="1" applyBorder="1" applyAlignment="1">
      <alignment horizontal="center" vertical="center" wrapText="1"/>
    </xf>
    <xf numFmtId="44" fontId="0" fillId="0" borderId="3" xfId="169" applyFont="1" applyBorder="1" applyAlignment="1">
      <alignment horizontal="center" vertical="center"/>
    </xf>
    <xf numFmtId="0" fontId="1" fillId="0" borderId="8" xfId="168" applyBorder="1" applyAlignment="1">
      <alignment horizontal="center" vertical="center" wrapText="1"/>
    </xf>
    <xf numFmtId="0" fontId="1" fillId="0" borderId="9" xfId="168" applyFont="1" applyBorder="1" applyAlignment="1">
      <alignment horizontal="center" vertical="center"/>
    </xf>
    <xf numFmtId="44" fontId="1" fillId="0" borderId="0" xfId="168" applyNumberFormat="1"/>
    <xf numFmtId="0" fontId="1" fillId="5" borderId="1" xfId="168" applyFill="1" applyBorder="1" applyAlignment="1">
      <alignment horizontal="center" vertical="center"/>
    </xf>
    <xf numFmtId="0" fontId="1" fillId="5" borderId="9" xfId="168" applyFill="1" applyBorder="1" applyAlignment="1">
      <alignment horizontal="center" vertical="center"/>
    </xf>
    <xf numFmtId="0" fontId="23" fillId="5" borderId="9" xfId="168" applyFont="1" applyFill="1" applyBorder="1" applyAlignment="1">
      <alignment horizontal="center" vertical="center" wrapText="1"/>
    </xf>
    <xf numFmtId="44" fontId="0" fillId="5" borderId="3" xfId="169" applyFont="1" applyFill="1" applyBorder="1" applyAlignment="1">
      <alignment horizontal="center" vertical="center"/>
    </xf>
    <xf numFmtId="0" fontId="1" fillId="5" borderId="0" xfId="168" applyFill="1"/>
    <xf numFmtId="0" fontId="1" fillId="0" borderId="22" xfId="168" applyFont="1" applyBorder="1" applyAlignment="1">
      <alignment horizontal="center" vertical="center" wrapText="1"/>
    </xf>
    <xf numFmtId="0" fontId="23" fillId="0" borderId="22" xfId="168" applyFont="1" applyBorder="1" applyAlignment="1">
      <alignment horizontal="center" vertical="center" wrapText="1"/>
    </xf>
    <xf numFmtId="44" fontId="0" fillId="0" borderId="30" xfId="169" applyFont="1" applyBorder="1" applyAlignment="1">
      <alignment horizontal="center" vertical="center"/>
    </xf>
    <xf numFmtId="0" fontId="1" fillId="0" borderId="19" xfId="170" applyBorder="1" applyAlignment="1">
      <alignment horizontal="center" vertical="center"/>
    </xf>
    <xf numFmtId="0" fontId="1" fillId="0" borderId="19" xfId="170" applyFont="1" applyBorder="1" applyAlignment="1">
      <alignment horizontal="center" vertical="center"/>
    </xf>
    <xf numFmtId="0" fontId="23" fillId="0" borderId="19" xfId="170" applyFont="1" applyBorder="1" applyAlignment="1">
      <alignment horizontal="center" vertical="center" wrapText="1"/>
    </xf>
    <xf numFmtId="44" fontId="0" fillId="0" borderId="19" xfId="171" applyFont="1" applyBorder="1" applyAlignment="1">
      <alignment horizontal="center" vertical="center"/>
    </xf>
    <xf numFmtId="0" fontId="1" fillId="0" borderId="9" xfId="170" applyBorder="1" applyAlignment="1">
      <alignment horizontal="center" vertical="center"/>
    </xf>
    <xf numFmtId="0" fontId="1" fillId="0" borderId="9" xfId="170" applyFont="1" applyBorder="1" applyAlignment="1">
      <alignment horizontal="center" vertical="center"/>
    </xf>
    <xf numFmtId="0" fontId="23" fillId="0" borderId="9" xfId="170" applyFont="1" applyBorder="1" applyAlignment="1">
      <alignment horizontal="center" vertical="center" wrapText="1"/>
    </xf>
    <xf numFmtId="44" fontId="0" fillId="0" borderId="9" xfId="171" applyFont="1" applyBorder="1" applyAlignment="1">
      <alignment horizontal="center" vertical="center"/>
    </xf>
    <xf numFmtId="0" fontId="1" fillId="0" borderId="22" xfId="170" applyBorder="1" applyAlignment="1">
      <alignment horizontal="center" vertical="center"/>
    </xf>
    <xf numFmtId="0" fontId="1" fillId="0" borderId="22" xfId="170" applyFont="1" applyBorder="1" applyAlignment="1">
      <alignment horizontal="center" vertical="center"/>
    </xf>
    <xf numFmtId="0" fontId="23" fillId="0" borderId="22" xfId="170" applyFont="1" applyBorder="1" applyAlignment="1">
      <alignment horizontal="center" vertical="center" wrapText="1"/>
    </xf>
    <xf numFmtId="44" fontId="0" fillId="0" borderId="22" xfId="171" applyFont="1" applyBorder="1" applyAlignment="1">
      <alignment horizontal="center" vertical="center"/>
    </xf>
    <xf numFmtId="0" fontId="1" fillId="0" borderId="12" xfId="172" applyBorder="1" applyAlignment="1">
      <alignment horizontal="center" vertical="center"/>
    </xf>
    <xf numFmtId="0" fontId="1" fillId="0" borderId="19" xfId="172" applyBorder="1" applyAlignment="1">
      <alignment horizontal="center" vertical="center"/>
    </xf>
    <xf numFmtId="0" fontId="1" fillId="0" borderId="19" xfId="172" applyFont="1" applyBorder="1" applyAlignment="1">
      <alignment horizontal="center" vertical="center"/>
    </xf>
    <xf numFmtId="0" fontId="24" fillId="0" borderId="19" xfId="172" applyFont="1" applyBorder="1" applyAlignment="1">
      <alignment horizontal="center" vertical="center" wrapText="1"/>
    </xf>
    <xf numFmtId="44" fontId="0" fillId="0" borderId="13" xfId="173" applyFont="1" applyBorder="1" applyAlignment="1">
      <alignment horizontal="center" vertical="center"/>
    </xf>
    <xf numFmtId="0" fontId="1" fillId="0" borderId="1" xfId="172" applyBorder="1" applyAlignment="1">
      <alignment horizontal="center" vertical="center"/>
    </xf>
    <xf numFmtId="0" fontId="1" fillId="0" borderId="9" xfId="172" applyFont="1" applyBorder="1" applyAlignment="1">
      <alignment horizontal="center" vertical="center"/>
    </xf>
    <xf numFmtId="0" fontId="1" fillId="0" borderId="9" xfId="172" applyBorder="1" applyAlignment="1">
      <alignment horizontal="center" vertical="center"/>
    </xf>
    <xf numFmtId="0" fontId="25" fillId="0" borderId="8" xfId="172" applyFont="1" applyBorder="1" applyAlignment="1">
      <alignment horizontal="center" vertical="center" wrapText="1"/>
    </xf>
    <xf numFmtId="44" fontId="0" fillId="0" borderId="9" xfId="173" applyFont="1" applyBorder="1" applyAlignment="1">
      <alignment horizontal="center" vertical="center"/>
    </xf>
    <xf numFmtId="0" fontId="25" fillId="0" borderId="9" xfId="172" applyFont="1" applyBorder="1" applyAlignment="1">
      <alignment horizontal="center" vertical="center" wrapText="1"/>
    </xf>
    <xf numFmtId="0" fontId="25" fillId="0" borderId="11" xfId="172" applyFont="1" applyBorder="1" applyAlignment="1">
      <alignment horizontal="center" vertical="center" wrapText="1"/>
    </xf>
    <xf numFmtId="0" fontId="1" fillId="0" borderId="17" xfId="172" applyBorder="1" applyAlignment="1">
      <alignment horizontal="center" vertical="center"/>
    </xf>
    <xf numFmtId="0" fontId="1" fillId="0" borderId="11" xfId="172" applyBorder="1" applyAlignment="1">
      <alignment horizontal="center" vertical="center"/>
    </xf>
    <xf numFmtId="0" fontId="1" fillId="0" borderId="11" xfId="172" applyFont="1" applyBorder="1" applyAlignment="1">
      <alignment horizontal="center" vertical="center"/>
    </xf>
    <xf numFmtId="0" fontId="24" fillId="0" borderId="11" xfId="172" applyFont="1" applyBorder="1" applyAlignment="1">
      <alignment horizontal="center" vertical="center" wrapText="1"/>
    </xf>
    <xf numFmtId="44" fontId="0" fillId="0" borderId="11" xfId="173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44" fontId="0" fillId="0" borderId="19" xfId="1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4" fontId="0" fillId="0" borderId="9" xfId="1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44" fontId="0" fillId="0" borderId="22" xfId="1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44" fontId="0" fillId="0" borderId="19" xfId="165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44" fontId="0" fillId="0" borderId="9" xfId="165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44" fontId="0" fillId="0" borderId="22" xfId="165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44" fontId="0" fillId="0" borderId="13" xfId="165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/>
    <xf numFmtId="0" fontId="1" fillId="0" borderId="9" xfId="168" applyBorder="1"/>
    <xf numFmtId="0" fontId="1" fillId="4" borderId="9" xfId="168" applyFill="1" applyBorder="1"/>
    <xf numFmtId="0" fontId="1" fillId="4" borderId="9" xfId="168" applyFill="1" applyBorder="1" applyAlignment="1">
      <alignment horizontal="center" vertical="center"/>
    </xf>
    <xf numFmtId="0" fontId="1" fillId="4" borderId="9" xfId="168" applyFont="1" applyFill="1" applyBorder="1" applyAlignment="1">
      <alignment horizontal="center" vertical="center"/>
    </xf>
    <xf numFmtId="0" fontId="1" fillId="0" borderId="10" xfId="168" applyFill="1" applyBorder="1" applyAlignment="1">
      <alignment horizontal="center" vertical="center"/>
    </xf>
    <xf numFmtId="0" fontId="1" fillId="0" borderId="8" xfId="168" applyFill="1" applyBorder="1" applyAlignment="1">
      <alignment horizontal="center" vertical="center"/>
    </xf>
    <xf numFmtId="165" fontId="1" fillId="0" borderId="10" xfId="168" applyNumberFormat="1" applyFill="1" applyBorder="1" applyAlignment="1">
      <alignment horizontal="center" vertical="center"/>
    </xf>
    <xf numFmtId="0" fontId="1" fillId="6" borderId="1" xfId="166" applyFill="1" applyBorder="1" applyAlignment="1">
      <alignment horizontal="center" vertical="center" wrapText="1"/>
    </xf>
    <xf numFmtId="0" fontId="1" fillId="6" borderId="9" xfId="166" applyFill="1" applyBorder="1" applyAlignment="1">
      <alignment wrapText="1"/>
    </xf>
    <xf numFmtId="165" fontId="1" fillId="6" borderId="9" xfId="166" applyNumberFormat="1" applyFill="1" applyBorder="1" applyAlignment="1">
      <alignment wrapText="1"/>
    </xf>
    <xf numFmtId="0" fontId="1" fillId="4" borderId="1" xfId="168" applyFill="1" applyBorder="1" applyAlignment="1">
      <alignment horizontal="center" vertical="center"/>
    </xf>
    <xf numFmtId="0" fontId="1" fillId="4" borderId="11" xfId="168" applyFill="1" applyBorder="1" applyAlignment="1">
      <alignment horizontal="center" vertical="center"/>
    </xf>
    <xf numFmtId="0" fontId="1" fillId="4" borderId="11" xfId="168" applyFill="1" applyBorder="1" applyAlignment="1">
      <alignment horizontal="center" vertical="center" wrapText="1"/>
    </xf>
    <xf numFmtId="0" fontId="1" fillId="0" borderId="0" xfId="168" applyAlignment="1">
      <alignment horizontal="center"/>
    </xf>
    <xf numFmtId="0" fontId="1" fillId="0" borderId="0" xfId="168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24" fillId="5" borderId="9" xfId="0" applyFont="1" applyFill="1" applyBorder="1" applyAlignment="1">
      <alignment vertical="center" wrapText="1"/>
    </xf>
    <xf numFmtId="44" fontId="27" fillId="5" borderId="33" xfId="11" applyFont="1" applyFill="1" applyBorder="1" applyAlignment="1" applyProtection="1">
      <alignment vertical="center" wrapText="1"/>
    </xf>
    <xf numFmtId="0" fontId="0" fillId="5" borderId="1" xfId="0" applyFill="1" applyBorder="1" applyAlignment="1">
      <alignment horizontal="center" vertical="center"/>
    </xf>
    <xf numFmtId="44" fontId="0" fillId="0" borderId="9" xfId="11" applyFont="1" applyBorder="1"/>
    <xf numFmtId="0" fontId="14" fillId="0" borderId="9" xfId="0" applyFont="1" applyBorder="1" applyAlignment="1">
      <alignment horizontal="center" vertical="center"/>
    </xf>
    <xf numFmtId="0" fontId="28" fillId="6" borderId="9" xfId="166" applyFont="1" applyFill="1" applyBorder="1" applyAlignment="1">
      <alignment horizontal="center" wrapText="1"/>
    </xf>
    <xf numFmtId="0" fontId="29" fillId="5" borderId="9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/>
    <xf numFmtId="0" fontId="24" fillId="5" borderId="11" xfId="0" applyFont="1" applyFill="1" applyBorder="1" applyAlignment="1">
      <alignment vertical="center" wrapText="1"/>
    </xf>
    <xf numFmtId="44" fontId="0" fillId="0" borderId="11" xfId="11" applyFont="1" applyBorder="1"/>
    <xf numFmtId="0" fontId="14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/>
    <xf numFmtId="0" fontId="24" fillId="5" borderId="8" xfId="0" applyFont="1" applyFill="1" applyBorder="1" applyAlignment="1">
      <alignment vertical="center" wrapText="1"/>
    </xf>
    <xf numFmtId="44" fontId="0" fillId="0" borderId="8" xfId="11" applyFont="1" applyBorder="1"/>
    <xf numFmtId="0" fontId="14" fillId="0" borderId="26" xfId="0" applyFont="1" applyBorder="1" applyAlignment="1">
      <alignment horizontal="center" vertical="center"/>
    </xf>
    <xf numFmtId="0" fontId="24" fillId="5" borderId="19" xfId="0" applyFont="1" applyFill="1" applyBorder="1" applyAlignment="1">
      <alignment vertical="center" wrapText="1"/>
    </xf>
    <xf numFmtId="44" fontId="0" fillId="0" borderId="19" xfId="11" applyFont="1" applyBorder="1"/>
    <xf numFmtId="0" fontId="14" fillId="0" borderId="2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22" xfId="0" applyBorder="1"/>
    <xf numFmtId="44" fontId="0" fillId="0" borderId="22" xfId="11" applyFont="1" applyBorder="1"/>
    <xf numFmtId="0" fontId="24" fillId="5" borderId="22" xfId="0" applyFont="1" applyFill="1" applyBorder="1" applyAlignment="1">
      <alignment vertical="center" wrapText="1"/>
    </xf>
    <xf numFmtId="0" fontId="1" fillId="0" borderId="35" xfId="168" applyBorder="1" applyAlignment="1">
      <alignment horizontal="center" vertical="center"/>
    </xf>
    <xf numFmtId="0" fontId="1" fillId="6" borderId="10" xfId="166" applyFill="1" applyBorder="1" applyAlignment="1">
      <alignment horizontal="center" vertical="center" wrapText="1"/>
    </xf>
    <xf numFmtId="0" fontId="28" fillId="6" borderId="8" xfId="166" applyFont="1" applyFill="1" applyBorder="1" applyAlignment="1">
      <alignment wrapText="1"/>
    </xf>
    <xf numFmtId="0" fontId="1" fillId="6" borderId="8" xfId="166" applyFill="1" applyBorder="1" applyAlignment="1">
      <alignment wrapText="1"/>
    </xf>
    <xf numFmtId="165" fontId="1" fillId="6" borderId="8" xfId="166" applyNumberFormat="1" applyFill="1" applyBorder="1" applyAlignment="1">
      <alignment wrapText="1"/>
    </xf>
    <xf numFmtId="0" fontId="1" fillId="0" borderId="36" xfId="168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4" fontId="0" fillId="0" borderId="11" xfId="165" applyFont="1" applyBorder="1" applyAlignment="1">
      <alignment horizontal="center" vertical="center"/>
    </xf>
    <xf numFmtId="0" fontId="1" fillId="0" borderId="12" xfId="166" applyBorder="1" applyAlignment="1">
      <alignment horizontal="center" vertical="center"/>
    </xf>
    <xf numFmtId="0" fontId="1" fillId="0" borderId="19" xfId="166" applyBorder="1"/>
    <xf numFmtId="0" fontId="24" fillId="0" borderId="19" xfId="166" applyFont="1" applyBorder="1" applyAlignment="1">
      <alignment vertical="center" wrapText="1"/>
    </xf>
    <xf numFmtId="44" fontId="0" fillId="0" borderId="19" xfId="167" applyFont="1" applyBorder="1"/>
    <xf numFmtId="0" fontId="1" fillId="0" borderId="34" xfId="168" applyBorder="1" applyAlignment="1">
      <alignment horizontal="center" vertical="center"/>
    </xf>
    <xf numFmtId="0" fontId="1" fillId="0" borderId="29" xfId="166" applyBorder="1" applyAlignment="1">
      <alignment horizontal="center" vertical="center"/>
    </xf>
    <xf numFmtId="0" fontId="1" fillId="0" borderId="22" xfId="166" applyBorder="1"/>
    <xf numFmtId="0" fontId="24" fillId="0" borderId="22" xfId="166" applyFont="1" applyBorder="1" applyAlignment="1">
      <alignment vertical="center" wrapText="1"/>
    </xf>
    <xf numFmtId="44" fontId="0" fillId="0" borderId="22" xfId="167" applyFont="1" applyBorder="1"/>
    <xf numFmtId="0" fontId="0" fillId="0" borderId="26" xfId="0" applyBorder="1" applyAlignment="1">
      <alignment horizontal="center" vertical="center"/>
    </xf>
    <xf numFmtId="44" fontId="27" fillId="5" borderId="37" xfId="11" applyFont="1" applyFill="1" applyBorder="1" applyAlignment="1" applyProtection="1">
      <alignment vertical="center" wrapText="1"/>
    </xf>
    <xf numFmtId="0" fontId="0" fillId="0" borderId="27" xfId="0" applyBorder="1" applyAlignment="1">
      <alignment horizontal="center" vertical="center"/>
    </xf>
    <xf numFmtId="44" fontId="27" fillId="5" borderId="38" xfId="11" applyFont="1" applyFill="1" applyBorder="1" applyAlignment="1" applyProtection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29" fillId="5" borderId="40" xfId="0" applyFont="1" applyFill="1" applyBorder="1" applyAlignment="1">
      <alignment vertical="center" wrapText="1"/>
    </xf>
    <xf numFmtId="44" fontId="0" fillId="0" borderId="40" xfId="11" applyFont="1" applyBorder="1"/>
    <xf numFmtId="0" fontId="0" fillId="0" borderId="23" xfId="0" applyBorder="1"/>
    <xf numFmtId="0" fontId="20" fillId="0" borderId="0" xfId="7" applyFont="1" applyBorder="1" applyAlignment="1">
      <alignment horizontal="center" vertical="center"/>
    </xf>
    <xf numFmtId="8" fontId="20" fillId="0" borderId="0" xfId="7" applyNumberFormat="1" applyFont="1" applyBorder="1"/>
    <xf numFmtId="0" fontId="21" fillId="0" borderId="0" xfId="7" applyFont="1" applyBorder="1" applyAlignment="1">
      <alignment horizontal="center"/>
    </xf>
    <xf numFmtId="0" fontId="1" fillId="0" borderId="41" xfId="168" applyBorder="1" applyAlignment="1">
      <alignment horizontal="center" vertical="center"/>
    </xf>
    <xf numFmtId="0" fontId="1" fillId="0" borderId="41" xfId="168" applyBorder="1"/>
    <xf numFmtId="44" fontId="0" fillId="0" borderId="1" xfId="11" applyFont="1" applyBorder="1"/>
    <xf numFmtId="0" fontId="16" fillId="0" borderId="25" xfId="0" applyFont="1" applyBorder="1" applyAlignment="1">
      <alignment horizontal="center" vertical="center"/>
    </xf>
    <xf numFmtId="165" fontId="0" fillId="0" borderId="9" xfId="0" applyNumberFormat="1" applyBorder="1"/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5" borderId="8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/>
    </xf>
    <xf numFmtId="0" fontId="14" fillId="0" borderId="0" xfId="7" applyFont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left" vertical="center" wrapText="1"/>
    </xf>
    <xf numFmtId="0" fontId="20" fillId="0" borderId="3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center" vertical="center" wrapText="1"/>
    </xf>
    <xf numFmtId="0" fontId="14" fillId="0" borderId="7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 wrapText="1"/>
    </xf>
    <xf numFmtId="0" fontId="16" fillId="2" borderId="5" xfId="7" applyFont="1" applyFill="1" applyBorder="1" applyAlignment="1">
      <alignment horizontal="center" vertical="center" wrapText="1"/>
    </xf>
    <xf numFmtId="0" fontId="16" fillId="2" borderId="6" xfId="7" applyFont="1" applyFill="1" applyBorder="1" applyAlignment="1">
      <alignment horizontal="center" vertical="center" wrapText="1"/>
    </xf>
    <xf numFmtId="0" fontId="20" fillId="0" borderId="12" xfId="7" applyFont="1" applyFill="1" applyBorder="1" applyAlignment="1">
      <alignment horizontal="left" vertical="center" wrapText="1"/>
    </xf>
    <xf numFmtId="0" fontId="14" fillId="0" borderId="13" xfId="7" applyBorder="1" applyAlignment="1">
      <alignment horizontal="left" vertical="center" wrapText="1"/>
    </xf>
    <xf numFmtId="0" fontId="1" fillId="0" borderId="41" xfId="168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2" fillId="0" borderId="0" xfId="168" applyFont="1" applyAlignment="1">
      <alignment horizontal="center"/>
    </xf>
    <xf numFmtId="0" fontId="1" fillId="0" borderId="0" xfId="168" applyAlignment="1">
      <alignment horizontal="center"/>
    </xf>
    <xf numFmtId="0" fontId="1" fillId="0" borderId="0" xfId="168" applyAlignment="1">
      <alignment horizontal="center" wrapText="1"/>
    </xf>
    <xf numFmtId="0" fontId="1" fillId="0" borderId="0" xfId="168" applyAlignment="1">
      <alignment horizontal="center" vertical="center" wrapText="1"/>
    </xf>
    <xf numFmtId="0" fontId="1" fillId="0" borderId="24" xfId="168" applyBorder="1" applyAlignment="1">
      <alignment horizontal="center" vertical="center" wrapText="1"/>
    </xf>
    <xf numFmtId="0" fontId="1" fillId="0" borderId="1" xfId="168" applyBorder="1" applyAlignment="1">
      <alignment horizontal="justify" vertical="center" wrapText="1"/>
    </xf>
    <xf numFmtId="0" fontId="1" fillId="0" borderId="2" xfId="168" applyBorder="1" applyAlignment="1">
      <alignment horizontal="justify" vertical="center" wrapText="1"/>
    </xf>
    <xf numFmtId="0" fontId="1" fillId="0" borderId="3" xfId="168" applyBorder="1" applyAlignment="1">
      <alignment horizontal="justify" vertical="center" wrapText="1"/>
    </xf>
    <xf numFmtId="0" fontId="1" fillId="4" borderId="11" xfId="168" applyFill="1" applyBorder="1" applyAlignment="1">
      <alignment horizontal="center" vertical="center"/>
    </xf>
    <xf numFmtId="0" fontId="1" fillId="4" borderId="16" xfId="168" applyFill="1" applyBorder="1" applyAlignment="1">
      <alignment horizontal="center" vertical="center"/>
    </xf>
    <xf numFmtId="0" fontId="1" fillId="4" borderId="11" xfId="168" applyFill="1" applyBorder="1" applyAlignment="1">
      <alignment horizontal="center" vertical="center" wrapText="1"/>
    </xf>
    <xf numFmtId="0" fontId="1" fillId="4" borderId="16" xfId="168" applyFill="1" applyBorder="1" applyAlignment="1">
      <alignment horizontal="center" vertical="center" wrapText="1"/>
    </xf>
    <xf numFmtId="0" fontId="1" fillId="4" borderId="1" xfId="168" applyFill="1" applyBorder="1" applyAlignment="1">
      <alignment horizontal="center" wrapText="1"/>
    </xf>
    <xf numFmtId="0" fontId="1" fillId="4" borderId="3" xfId="168" applyFill="1" applyBorder="1" applyAlignment="1">
      <alignment horizontal="center" wrapText="1"/>
    </xf>
    <xf numFmtId="0" fontId="1" fillId="4" borderId="1" xfId="168" applyFill="1" applyBorder="1" applyAlignment="1">
      <alignment horizontal="center"/>
    </xf>
    <xf numFmtId="0" fontId="1" fillId="4" borderId="3" xfId="168" applyFill="1" applyBorder="1" applyAlignment="1">
      <alignment horizontal="center"/>
    </xf>
    <xf numFmtId="0" fontId="1" fillId="4" borderId="1" xfId="168" applyFill="1" applyBorder="1" applyAlignment="1">
      <alignment horizontal="center" vertical="center"/>
    </xf>
    <xf numFmtId="0" fontId="1" fillId="4" borderId="3" xfId="168" applyFill="1" applyBorder="1" applyAlignment="1">
      <alignment horizontal="center" vertical="center"/>
    </xf>
    <xf numFmtId="0" fontId="1" fillId="4" borderId="2" xfId="168" applyFill="1" applyBorder="1" applyAlignment="1">
      <alignment horizontal="center" vertical="center"/>
    </xf>
    <xf numFmtId="0" fontId="1" fillId="4" borderId="9" xfId="168" applyFill="1" applyBorder="1" applyAlignment="1">
      <alignment horizontal="center" vertical="center" wrapText="1"/>
    </xf>
    <xf numFmtId="0" fontId="1" fillId="0" borderId="31" xfId="170" applyFont="1" applyBorder="1" applyAlignment="1">
      <alignment horizontal="center" vertical="center" wrapText="1"/>
    </xf>
    <xf numFmtId="0" fontId="1" fillId="0" borderId="15" xfId="170" applyFont="1" applyBorder="1" applyAlignment="1">
      <alignment horizontal="center" vertical="center" wrapText="1"/>
    </xf>
    <xf numFmtId="0" fontId="1" fillId="0" borderId="32" xfId="170" applyFont="1" applyBorder="1" applyAlignment="1">
      <alignment horizontal="center" vertical="center" wrapText="1"/>
    </xf>
    <xf numFmtId="0" fontId="1" fillId="0" borderId="21" xfId="168" applyFont="1" applyBorder="1" applyAlignment="1">
      <alignment horizontal="center" vertical="center" wrapText="1"/>
    </xf>
    <xf numFmtId="0" fontId="1" fillId="0" borderId="28" xfId="168" applyFont="1" applyBorder="1" applyAlignment="1">
      <alignment horizontal="center" vertical="center" wrapText="1"/>
    </xf>
    <xf numFmtId="0" fontId="1" fillId="0" borderId="23" xfId="168" applyFont="1" applyBorder="1" applyAlignment="1">
      <alignment horizontal="center" vertical="center" wrapText="1"/>
    </xf>
    <xf numFmtId="0" fontId="1" fillId="0" borderId="23" xfId="168" applyBorder="1" applyAlignment="1">
      <alignment horizontal="center" vertical="center" wrapText="1"/>
    </xf>
    <xf numFmtId="0" fontId="1" fillId="0" borderId="11" xfId="168" applyFont="1" applyBorder="1" applyAlignment="1">
      <alignment horizontal="center" vertical="center"/>
    </xf>
    <xf numFmtId="0" fontId="1" fillId="0" borderId="8" xfId="168" applyFont="1" applyBorder="1" applyAlignment="1">
      <alignment horizontal="center" vertical="center"/>
    </xf>
    <xf numFmtId="0" fontId="1" fillId="0" borderId="11" xfId="168" applyFont="1" applyBorder="1" applyAlignment="1">
      <alignment horizontal="center" vertical="center" wrapText="1"/>
    </xf>
    <xf numFmtId="0" fontId="1" fillId="0" borderId="8" xfId="168" applyFont="1" applyBorder="1" applyAlignment="1">
      <alignment horizontal="center" vertical="center" wrapText="1"/>
    </xf>
    <xf numFmtId="0" fontId="1" fillId="5" borderId="11" xfId="168" applyFont="1" applyFill="1" applyBorder="1" applyAlignment="1">
      <alignment horizontal="center" vertical="center" wrapText="1"/>
    </xf>
    <xf numFmtId="0" fontId="1" fillId="5" borderId="8" xfId="168" applyFont="1" applyFill="1" applyBorder="1" applyAlignment="1">
      <alignment horizontal="center" vertical="center" wrapText="1"/>
    </xf>
    <xf numFmtId="0" fontId="1" fillId="0" borderId="21" xfId="172" applyFont="1" applyBorder="1" applyAlignment="1">
      <alignment horizontal="center" vertical="center" wrapText="1"/>
    </xf>
    <xf numFmtId="0" fontId="1" fillId="0" borderId="28" xfId="172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1" fillId="6" borderId="10" xfId="166" applyFill="1" applyBorder="1" applyAlignment="1">
      <alignment horizontal="center" wrapText="1"/>
    </xf>
    <xf numFmtId="0" fontId="1" fillId="6" borderId="25" xfId="166" applyFill="1" applyBorder="1" applyAlignment="1">
      <alignment horizontal="center" wrapText="1"/>
    </xf>
    <xf numFmtId="0" fontId="1" fillId="0" borderId="21" xfId="166" applyBorder="1" applyAlignment="1">
      <alignment horizontal="center" vertical="center" wrapText="1"/>
    </xf>
    <xf numFmtId="0" fontId="1" fillId="0" borderId="28" xfId="166" applyBorder="1" applyAlignment="1">
      <alignment horizontal="center" vertical="center" wrapText="1"/>
    </xf>
    <xf numFmtId="0" fontId="1" fillId="0" borderId="23" xfId="166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168" applyBorder="1" applyAlignment="1">
      <alignment horizontal="center"/>
    </xf>
    <xf numFmtId="0" fontId="1" fillId="0" borderId="3" xfId="168" applyBorder="1" applyAlignment="1">
      <alignment horizontal="center"/>
    </xf>
    <xf numFmtId="0" fontId="1" fillId="0" borderId="20" xfId="166" applyBorder="1" applyAlignment="1">
      <alignment horizontal="center" vertical="center" wrapText="1"/>
    </xf>
    <xf numFmtId="0" fontId="1" fillId="0" borderId="16" xfId="166" applyBorder="1" applyAlignment="1">
      <alignment horizontal="center" vertical="center" wrapText="1"/>
    </xf>
    <xf numFmtId="0" fontId="1" fillId="0" borderId="8" xfId="166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0" fillId="6" borderId="1" xfId="166" applyFont="1" applyFill="1" applyBorder="1" applyAlignment="1">
      <alignment horizontal="right" wrapText="1"/>
    </xf>
    <xf numFmtId="0" fontId="30" fillId="6" borderId="3" xfId="166" applyFont="1" applyFill="1" applyBorder="1" applyAlignment="1">
      <alignment horizontal="right" wrapText="1"/>
    </xf>
    <xf numFmtId="0" fontId="1" fillId="0" borderId="10" xfId="168" applyFill="1" applyBorder="1" applyAlignment="1">
      <alignment horizontal="center"/>
    </xf>
    <xf numFmtId="0" fontId="1" fillId="0" borderId="25" xfId="168" applyFill="1" applyBorder="1" applyAlignment="1">
      <alignment horizontal="center"/>
    </xf>
  </cellXfs>
  <cellStyles count="174">
    <cellStyle name="Euro" xfId="1"/>
    <cellStyle name="Euro 2" xfId="61"/>
    <cellStyle name="Millares 2" xfId="5"/>
    <cellStyle name="Millares 2 10" xfId="62"/>
    <cellStyle name="Millares 2 2" xfId="63"/>
    <cellStyle name="Millares 2 2 10" xfId="64"/>
    <cellStyle name="Millares 2 2 2" xfId="65"/>
    <cellStyle name="Millares 2 2 3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3" xfId="73"/>
    <cellStyle name="Millares 2 4" xfId="74"/>
    <cellStyle name="Millares 2 5" xfId="75"/>
    <cellStyle name="Millares 2 6" xfId="76"/>
    <cellStyle name="Millares 2 7" xfId="77"/>
    <cellStyle name="Millares 2 8" xfId="78"/>
    <cellStyle name="Millares 2 9" xfId="79"/>
    <cellStyle name="Millares 3" xfId="17"/>
    <cellStyle name="Millares 3 10" xfId="80"/>
    <cellStyle name="Millares 3 11" xfId="81"/>
    <cellStyle name="Millares 3 2" xfId="18"/>
    <cellStyle name="Millares 3 2 2" xfId="50"/>
    <cellStyle name="Millares 3 2 2 2" xfId="82"/>
    <cellStyle name="Millares 3 2 3" xfId="83"/>
    <cellStyle name="Millares 3 3" xfId="49"/>
    <cellStyle name="Millares 3 3 2" xfId="84"/>
    <cellStyle name="Millares 3 4" xfId="85"/>
    <cellStyle name="Millares 3 5" xfId="86"/>
    <cellStyle name="Millares 3 6" xfId="87"/>
    <cellStyle name="Millares 3 7" xfId="88"/>
    <cellStyle name="Millares 3 8" xfId="89"/>
    <cellStyle name="Millares 3 9" xfId="90"/>
    <cellStyle name="Millares 4" xfId="19"/>
    <cellStyle name="Millares 4 2" xfId="20"/>
    <cellStyle name="Millares 4 2 2" xfId="52"/>
    <cellStyle name="Millares 4 2 2 2" xfId="91"/>
    <cellStyle name="Millares 4 2 3" xfId="92"/>
    <cellStyle name="Millares 4 3" xfId="51"/>
    <cellStyle name="Millares 4 3 2" xfId="93"/>
    <cellStyle name="Millares 4 4" xfId="94"/>
    <cellStyle name="Millares 5" xfId="95"/>
    <cellStyle name="Moneda" xfId="165" builtinId="4"/>
    <cellStyle name="Moneda 10" xfId="164"/>
    <cellStyle name="Moneda 10 2" xfId="173"/>
    <cellStyle name="Moneda 11" xfId="96"/>
    <cellStyle name="Moneda 12" xfId="97"/>
    <cellStyle name="Moneda 13" xfId="167"/>
    <cellStyle name="Moneda 2" xfId="2"/>
    <cellStyle name="Moneda 2 10" xfId="98"/>
    <cellStyle name="Moneda 2 11" xfId="99"/>
    <cellStyle name="Moneda 2 2" xfId="11"/>
    <cellStyle name="Moneda 2 3" xfId="100"/>
    <cellStyle name="Moneda 2 4" xfId="101"/>
    <cellStyle name="Moneda 2 5" xfId="102"/>
    <cellStyle name="Moneda 2 6" xfId="103"/>
    <cellStyle name="Moneda 2 7" xfId="104"/>
    <cellStyle name="Moneda 2 8" xfId="105"/>
    <cellStyle name="Moneda 2 9" xfId="106"/>
    <cellStyle name="Moneda 3" xfId="10"/>
    <cellStyle name="Moneda 3 10" xfId="107"/>
    <cellStyle name="Moneda 3 2" xfId="108"/>
    <cellStyle name="Moneda 3 3" xfId="109"/>
    <cellStyle name="Moneda 3 4" xfId="110"/>
    <cellStyle name="Moneda 3 5" xfId="111"/>
    <cellStyle name="Moneda 3 6" xfId="112"/>
    <cellStyle name="Moneda 3 7" xfId="113"/>
    <cellStyle name="Moneda 3 8" xfId="114"/>
    <cellStyle name="Moneda 3 9" xfId="115"/>
    <cellStyle name="Moneda 4" xfId="12"/>
    <cellStyle name="Moneda 4 2" xfId="45"/>
    <cellStyle name="Moneda 5" xfId="30"/>
    <cellStyle name="Moneda 5 2" xfId="31"/>
    <cellStyle name="Moneda 6" xfId="116"/>
    <cellStyle name="Moneda 7" xfId="160"/>
    <cellStyle name="Moneda 7 2" xfId="169"/>
    <cellStyle name="Moneda 8" xfId="117"/>
    <cellStyle name="Moneda 9" xfId="162"/>
    <cellStyle name="Moneda 9 2" xfId="171"/>
    <cellStyle name="Normal" xfId="0" builtinId="0"/>
    <cellStyle name="Normal 10" xfId="32"/>
    <cellStyle name="Normal 10 2" xfId="118"/>
    <cellStyle name="Normal 10 3" xfId="59"/>
    <cellStyle name="Normal 11" xfId="33"/>
    <cellStyle name="Normal 11 2" xfId="34"/>
    <cellStyle name="Normal 11 2 2" xfId="119"/>
    <cellStyle name="Normal 12" xfId="35"/>
    <cellStyle name="Normal 13" xfId="159"/>
    <cellStyle name="Normal 13 2" xfId="168"/>
    <cellStyle name="Normal 14" xfId="161"/>
    <cellStyle name="Normal 14 2" xfId="170"/>
    <cellStyle name="Normal 15" xfId="163"/>
    <cellStyle name="Normal 15 2" xfId="172"/>
    <cellStyle name="Normal 16" xfId="166"/>
    <cellStyle name="Normal 2" xfId="3"/>
    <cellStyle name="Normal 2 10" xfId="60"/>
    <cellStyle name="Normal 2 11" xfId="120"/>
    <cellStyle name="Normal 2 12" xfId="121"/>
    <cellStyle name="Normal 2 2" xfId="7"/>
    <cellStyle name="Normal 2 3" xfId="21"/>
    <cellStyle name="Normal 2 3 2" xfId="53"/>
    <cellStyle name="Normal 2 3 2 2" xfId="122"/>
    <cellStyle name="Normal 2 3 3" xfId="123"/>
    <cellStyle name="Normal 2 4" xfId="41"/>
    <cellStyle name="Normal 2 4 2" xfId="124"/>
    <cellStyle name="Normal 2 5" xfId="125"/>
    <cellStyle name="Normal 2 6" xfId="126"/>
    <cellStyle name="Normal 2 7" xfId="127"/>
    <cellStyle name="Normal 2 8" xfId="128"/>
    <cellStyle name="Normal 2 9" xfId="129"/>
    <cellStyle name="Normal 3" xfId="4"/>
    <cellStyle name="Normal 3 10" xfId="130"/>
    <cellStyle name="Normal 3 11" xfId="131"/>
    <cellStyle name="Normal 3 2" xfId="22"/>
    <cellStyle name="Normal 3 3" xfId="132"/>
    <cellStyle name="Normal 3 4" xfId="133"/>
    <cellStyle name="Normal 3 5" xfId="134"/>
    <cellStyle name="Normal 3 6" xfId="135"/>
    <cellStyle name="Normal 3 7" xfId="136"/>
    <cellStyle name="Normal 3 8" xfId="137"/>
    <cellStyle name="Normal 3 9" xfId="138"/>
    <cellStyle name="Normal 4" xfId="6"/>
    <cellStyle name="Normal 4 2" xfId="23"/>
    <cellStyle name="Normal 4 2 2" xfId="54"/>
    <cellStyle name="Normal 4 2 2 2" xfId="139"/>
    <cellStyle name="Normal 4 2 3" xfId="140"/>
    <cellStyle name="Normal 4 3" xfId="42"/>
    <cellStyle name="Normal 4 3 2" xfId="141"/>
    <cellStyle name="Normal 4 4" xfId="142"/>
    <cellStyle name="Normal 5" xfId="8"/>
    <cellStyle name="Normal 5 2" xfId="24"/>
    <cellStyle name="Normal 5 2 2" xfId="55"/>
    <cellStyle name="Normal 5 2 2 2" xfId="143"/>
    <cellStyle name="Normal 5 2 3" xfId="144"/>
    <cellStyle name="Normal 5 3" xfId="43"/>
    <cellStyle name="Normal 5 3 2" xfId="145"/>
    <cellStyle name="Normal 5 4" xfId="146"/>
    <cellStyle name="Normal 6" xfId="9"/>
    <cellStyle name="Normal 6 2" xfId="15"/>
    <cellStyle name="Normal 6 2 2" xfId="47"/>
    <cellStyle name="Normal 6 2 2 2" xfId="147"/>
    <cellStyle name="Normal 6 2 3" xfId="148"/>
    <cellStyle name="Normal 6 3" xfId="44"/>
    <cellStyle name="Normal 6 3 2" xfId="149"/>
    <cellStyle name="Normal 6 4" xfId="150"/>
    <cellStyle name="Normal 7" xfId="13"/>
    <cellStyle name="Normal 7 2" xfId="25"/>
    <cellStyle name="Normal 7 2 2" xfId="56"/>
    <cellStyle name="Normal 7 2 2 2" xfId="151"/>
    <cellStyle name="Normal 7 2 3" xfId="152"/>
    <cellStyle name="Normal 7 3" xfId="46"/>
    <cellStyle name="Normal 7 3 2" xfId="153"/>
    <cellStyle name="Normal 7 4" xfId="154"/>
    <cellStyle name="Normal 8" xfId="16"/>
    <cellStyle name="Normal 8 2" xfId="26"/>
    <cellStyle name="Normal 8 2 2" xfId="36"/>
    <cellStyle name="Normal 8 2 2 2" xfId="155"/>
    <cellStyle name="Normal 8 2 3" xfId="57"/>
    <cellStyle name="Normal 8 2 4" xfId="156"/>
    <cellStyle name="Normal 8 3" xfId="37"/>
    <cellStyle name="Normal 8 3 2" xfId="157"/>
    <cellStyle name="Normal 8 4" xfId="48"/>
    <cellStyle name="Normal 9" xfId="28"/>
    <cellStyle name="Normal 9 2" xfId="29"/>
    <cellStyle name="Normal 9 2 2" xfId="38"/>
    <cellStyle name="Normal 9 3" xfId="58"/>
    <cellStyle name="Normal_OBRAS_1" xfId="14"/>
    <cellStyle name="Notas 2" xfId="158"/>
    <cellStyle name="Porcentaje 2" xfId="27"/>
    <cellStyle name="Porcentaje 3" xfId="39"/>
    <cellStyle name="Porcentual 2" xfId="40"/>
  </cellStyles>
  <dxfs count="0"/>
  <tableStyles count="0" defaultTableStyle="TableStyleMedium9" defaultPivotStyle="PivotStyleLight16"/>
  <colors>
    <mruColors>
      <color rgb="FF99CCFF"/>
      <color rgb="FFEBF1DE"/>
      <color rgb="FFCCFFCC"/>
      <color rgb="FF3399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265640</xdr:rowOff>
    </xdr:from>
    <xdr:to>
      <xdr:col>0</xdr:col>
      <xdr:colOff>820078</xdr:colOff>
      <xdr:row>5</xdr:row>
      <xdr:rowOff>28574</xdr:rowOff>
    </xdr:to>
    <xdr:pic>
      <xdr:nvPicPr>
        <xdr:cNvPr id="2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8965"/>
          <a:ext cx="693078" cy="791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8</xdr:col>
      <xdr:colOff>445294</xdr:colOff>
      <xdr:row>0</xdr:row>
      <xdr:rowOff>0</xdr:rowOff>
    </xdr:from>
    <xdr:to>
      <xdr:col>9</xdr:col>
      <xdr:colOff>2031207</xdr:colOff>
      <xdr:row>3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0619" y="0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13</xdr:col>
      <xdr:colOff>533399</xdr:colOff>
      <xdr:row>0</xdr:row>
      <xdr:rowOff>23813</xdr:rowOff>
    </xdr:from>
    <xdr:to>
      <xdr:col>14</xdr:col>
      <xdr:colOff>1639549</xdr:colOff>
      <xdr:row>4</xdr:row>
      <xdr:rowOff>68675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6899" y="23813"/>
          <a:ext cx="2220575" cy="8068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138</xdr:row>
      <xdr:rowOff>135591</xdr:rowOff>
    </xdr:from>
    <xdr:ext cx="2305050" cy="968920"/>
    <xdr:sp macro="" textlink="">
      <xdr:nvSpPr>
        <xdr:cNvPr id="5" name="4 CuadroTexto"/>
        <xdr:cNvSpPr txBox="1"/>
      </xdr:nvSpPr>
      <xdr:spPr>
        <a:xfrm>
          <a:off x="0" y="81183816"/>
          <a:ext cx="2305050" cy="968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ELABORACIÓN:</a:t>
          </a:r>
        </a:p>
        <a:p>
          <a:pPr algn="ctr"/>
          <a:endParaRPr lang="es-MX" sz="800" baseline="0"/>
        </a:p>
        <a:p>
          <a:pPr algn="ctr"/>
          <a:endParaRPr lang="es-MX" sz="800" baseline="0"/>
        </a:p>
        <a:p>
          <a:pPr algn="ctr"/>
          <a:endParaRPr lang="es-MX" sz="800" baseline="0"/>
        </a:p>
        <a:p>
          <a:pPr algn="ctr"/>
          <a:r>
            <a:rPr lang="es-MX" sz="800" baseline="0"/>
            <a:t>Dra. Carolina Preciado  Serrano</a:t>
          </a:r>
        </a:p>
        <a:p>
          <a:pPr algn="ctr"/>
          <a:r>
            <a:rPr lang="es-MX" sz="800" baseline="0"/>
            <a:t>Jefa Departamento CRI</a:t>
          </a:r>
        </a:p>
        <a:p>
          <a:pPr algn="ctr"/>
          <a:endParaRPr lang="es-MX" sz="800"/>
        </a:p>
      </xdr:txBody>
    </xdr:sp>
    <xdr:clientData/>
  </xdr:oneCellAnchor>
  <xdr:oneCellAnchor>
    <xdr:from>
      <xdr:col>3</xdr:col>
      <xdr:colOff>4830</xdr:colOff>
      <xdr:row>140</xdr:row>
      <xdr:rowOff>138324</xdr:rowOff>
    </xdr:from>
    <xdr:ext cx="2514600" cy="593239"/>
    <xdr:sp macro="" textlink="">
      <xdr:nvSpPr>
        <xdr:cNvPr id="6" name="5 CuadroTexto"/>
        <xdr:cNvSpPr txBox="1"/>
      </xdr:nvSpPr>
      <xdr:spPr>
        <a:xfrm>
          <a:off x="3937294" y="79250253"/>
          <a:ext cx="25146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REVISIÓN:</a:t>
          </a:r>
        </a:p>
        <a:p>
          <a:pPr algn="ctr"/>
          <a:r>
            <a:rPr lang="es-MX" sz="800"/>
            <a:t>Dra. Sandra Ermila Dau Iñiguez</a:t>
          </a:r>
        </a:p>
        <a:p>
          <a:pPr algn="ctr"/>
          <a:r>
            <a:rPr lang="es-MX" sz="800"/>
            <a:t>Directora de Inclusión de las Personas con Discapacidad</a:t>
          </a:r>
        </a:p>
        <a:p>
          <a:pPr algn="ctr"/>
          <a:endParaRPr lang="es-MX" sz="800"/>
        </a:p>
      </xdr:txBody>
    </xdr:sp>
    <xdr:clientData/>
  </xdr:oneCellAnchor>
  <xdr:oneCellAnchor>
    <xdr:from>
      <xdr:col>7</xdr:col>
      <xdr:colOff>58950</xdr:colOff>
      <xdr:row>139</xdr:row>
      <xdr:rowOff>46242</xdr:rowOff>
    </xdr:from>
    <xdr:ext cx="2352675" cy="968920"/>
    <xdr:sp macro="" textlink="">
      <xdr:nvSpPr>
        <xdr:cNvPr id="7" name="6 CuadroTexto"/>
        <xdr:cNvSpPr txBox="1"/>
      </xdr:nvSpPr>
      <xdr:spPr>
        <a:xfrm>
          <a:off x="7536075" y="81284967"/>
          <a:ext cx="2352675" cy="968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AUTORIZACIÓN:</a:t>
          </a:r>
        </a:p>
        <a:p>
          <a:pPr algn="ctr"/>
          <a:r>
            <a:rPr lang="es-MX" sz="800"/>
            <a:t>Lic. Blanca Ninfa Álvarez Ruíz</a:t>
          </a:r>
        </a:p>
        <a:p>
          <a:pPr algn="ctr"/>
          <a:r>
            <a:rPr lang="es-MX" sz="800"/>
            <a:t>Subdirectora General de Operación</a:t>
          </a:r>
        </a:p>
        <a:p>
          <a:pPr algn="ctr"/>
          <a:endParaRPr lang="es-MX" sz="800"/>
        </a:p>
        <a:p>
          <a:pPr algn="ctr"/>
          <a:r>
            <a:rPr lang="es-MX" sz="800"/>
            <a:t>Lic. Alejandra López Pérez</a:t>
          </a:r>
        </a:p>
        <a:p>
          <a:pPr algn="ctr"/>
          <a:r>
            <a:rPr lang="es-MX" sz="800"/>
            <a:t>Coordinador C</a:t>
          </a:r>
        </a:p>
        <a:p>
          <a:pPr algn="ctr"/>
          <a:r>
            <a:rPr lang="es-MX" sz="800"/>
            <a:t>Enlace de la Subdirección General de Operación</a:t>
          </a:r>
        </a:p>
      </xdr:txBody>
    </xdr:sp>
    <xdr:clientData/>
  </xdr:oneCellAnchor>
  <xdr:oneCellAnchor>
    <xdr:from>
      <xdr:col>9</xdr:col>
      <xdr:colOff>2653392</xdr:colOff>
      <xdr:row>139</xdr:row>
      <xdr:rowOff>97710</xdr:rowOff>
    </xdr:from>
    <xdr:ext cx="2352675" cy="2471639"/>
    <xdr:sp macro="" textlink="">
      <xdr:nvSpPr>
        <xdr:cNvPr id="8" name="7 CuadroTexto"/>
        <xdr:cNvSpPr txBox="1"/>
      </xdr:nvSpPr>
      <xdr:spPr>
        <a:xfrm>
          <a:off x="12378417" y="81336435"/>
          <a:ext cx="2352675" cy="2471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Vo.</a:t>
          </a:r>
          <a:r>
            <a:rPr lang="es-MX" sz="800" baseline="0"/>
            <a:t> bo. DE cIERRE</a:t>
          </a:r>
        </a:p>
        <a:p>
          <a:pPr algn="ctr"/>
          <a:r>
            <a:rPr lang="es-MX" sz="800"/>
            <a:t>Lic. Melanea</a:t>
          </a:r>
          <a:r>
            <a:rPr lang="es-MX" sz="800" baseline="0"/>
            <a:t> Leonor Orozco Llamas</a:t>
          </a:r>
          <a:endParaRPr lang="es-MX" sz="800"/>
        </a:p>
        <a:p>
          <a:pPr algn="ctr"/>
          <a:r>
            <a:rPr lang="es-MX" sz="800"/>
            <a:t>Subdirectora</a:t>
          </a:r>
          <a:r>
            <a:rPr lang="es-MX" sz="800" baseline="0"/>
            <a:t> </a:t>
          </a:r>
          <a:r>
            <a:rPr lang="es-MX" sz="800"/>
            <a:t>General de Planeación y Fortalecimiento</a:t>
          </a:r>
          <a:r>
            <a:rPr lang="es-MX" sz="800" baseline="0"/>
            <a:t> Municipal</a:t>
          </a:r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Ing. Sandra Berenice Gutiérrez</a:t>
          </a:r>
          <a:r>
            <a:rPr lang="es-MX" sz="800" baseline="0"/>
            <a:t> Mena</a:t>
          </a:r>
        </a:p>
        <a:p>
          <a:pPr algn="ctr"/>
          <a:r>
            <a:rPr lang="es-MX" sz="800" baseline="0"/>
            <a:t>Jefa de Seguimiento y Sistematización</a:t>
          </a:r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Mtra.</a:t>
          </a:r>
          <a:r>
            <a:rPr lang="es-MX" sz="800" baseline="0"/>
            <a:t> Irma Alicia Huerta Chávez</a:t>
          </a:r>
          <a:endParaRPr lang="es-MX" sz="800"/>
        </a:p>
        <a:p>
          <a:pPr algn="ctr"/>
          <a:r>
            <a:rPr lang="es-MX" sz="800"/>
            <a:t>Coordonadora</a:t>
          </a:r>
          <a:r>
            <a:rPr lang="es-MX" sz="800" baseline="0"/>
            <a:t> "A"</a:t>
          </a:r>
        </a:p>
        <a:p>
          <a:pPr algn="ctr"/>
          <a:r>
            <a:rPr lang="es-MX" sz="800" baseline="0"/>
            <a:t>Depto. Seguimiento y Sistematización</a:t>
          </a:r>
          <a:endParaRPr lang="es-MX" sz="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8</xdr:col>
      <xdr:colOff>445294</xdr:colOff>
      <xdr:row>0</xdr:row>
      <xdr:rowOff>0</xdr:rowOff>
    </xdr:from>
    <xdr:to>
      <xdr:col>9</xdr:col>
      <xdr:colOff>2031207</xdr:colOff>
      <xdr:row>3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0619" y="0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13</xdr:col>
      <xdr:colOff>533399</xdr:colOff>
      <xdr:row>0</xdr:row>
      <xdr:rowOff>23813</xdr:rowOff>
    </xdr:from>
    <xdr:to>
      <xdr:col>14</xdr:col>
      <xdr:colOff>1639549</xdr:colOff>
      <xdr:row>4</xdr:row>
      <xdr:rowOff>68675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6899" y="23813"/>
          <a:ext cx="2220575" cy="8068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166</xdr:row>
      <xdr:rowOff>135591</xdr:rowOff>
    </xdr:from>
    <xdr:ext cx="2305050" cy="968920"/>
    <xdr:sp macro="" textlink="">
      <xdr:nvSpPr>
        <xdr:cNvPr id="5" name="4 CuadroTexto"/>
        <xdr:cNvSpPr txBox="1"/>
      </xdr:nvSpPr>
      <xdr:spPr>
        <a:xfrm>
          <a:off x="0" y="10927416"/>
          <a:ext cx="2305050" cy="968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ELABORACIÓN:</a:t>
          </a:r>
        </a:p>
        <a:p>
          <a:pPr algn="ctr"/>
          <a:endParaRPr lang="es-MX" sz="800" baseline="0"/>
        </a:p>
        <a:p>
          <a:pPr algn="ctr"/>
          <a:endParaRPr lang="es-MX" sz="800" baseline="0"/>
        </a:p>
        <a:p>
          <a:pPr algn="ctr"/>
          <a:endParaRPr lang="es-MX" sz="800" baseline="0"/>
        </a:p>
        <a:p>
          <a:pPr algn="ctr"/>
          <a:r>
            <a:rPr lang="es-MX" sz="800" baseline="0"/>
            <a:t>Dra. Carolina Preciado  Serrano</a:t>
          </a:r>
        </a:p>
        <a:p>
          <a:pPr algn="ctr"/>
          <a:r>
            <a:rPr lang="es-MX" sz="800" baseline="0"/>
            <a:t>Jefa Departamento CRI</a:t>
          </a:r>
        </a:p>
        <a:p>
          <a:pPr algn="ctr"/>
          <a:endParaRPr lang="es-MX" sz="800"/>
        </a:p>
      </xdr:txBody>
    </xdr:sp>
    <xdr:clientData/>
  </xdr:oneCellAnchor>
  <xdr:oneCellAnchor>
    <xdr:from>
      <xdr:col>3</xdr:col>
      <xdr:colOff>4830</xdr:colOff>
      <xdr:row>168</xdr:row>
      <xdr:rowOff>138324</xdr:rowOff>
    </xdr:from>
    <xdr:ext cx="2514600" cy="593239"/>
    <xdr:sp macro="" textlink="">
      <xdr:nvSpPr>
        <xdr:cNvPr id="6" name="5 CuadroTexto"/>
        <xdr:cNvSpPr txBox="1"/>
      </xdr:nvSpPr>
      <xdr:spPr>
        <a:xfrm>
          <a:off x="3937294" y="84502610"/>
          <a:ext cx="25146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REVISIÓN:</a:t>
          </a:r>
        </a:p>
        <a:p>
          <a:pPr algn="ctr"/>
          <a:r>
            <a:rPr lang="es-MX" sz="800"/>
            <a:t>Dra. Sandra Ermila Dau Iñiguez</a:t>
          </a:r>
        </a:p>
        <a:p>
          <a:pPr algn="ctr"/>
          <a:r>
            <a:rPr lang="es-MX" sz="800"/>
            <a:t>Directora de Inclusión de las Personas con Discapacidad</a:t>
          </a:r>
        </a:p>
        <a:p>
          <a:pPr algn="ctr"/>
          <a:endParaRPr lang="es-MX" sz="800"/>
        </a:p>
      </xdr:txBody>
    </xdr:sp>
    <xdr:clientData/>
  </xdr:oneCellAnchor>
  <xdr:oneCellAnchor>
    <xdr:from>
      <xdr:col>7</xdr:col>
      <xdr:colOff>58950</xdr:colOff>
      <xdr:row>167</xdr:row>
      <xdr:rowOff>46242</xdr:rowOff>
    </xdr:from>
    <xdr:ext cx="2352675" cy="968920"/>
    <xdr:sp macro="" textlink="">
      <xdr:nvSpPr>
        <xdr:cNvPr id="7" name="6 CuadroTexto"/>
        <xdr:cNvSpPr txBox="1"/>
      </xdr:nvSpPr>
      <xdr:spPr>
        <a:xfrm>
          <a:off x="7529271" y="81416956"/>
          <a:ext cx="2352675" cy="968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AUTORIZACIÓN:</a:t>
          </a:r>
        </a:p>
        <a:p>
          <a:pPr algn="ctr"/>
          <a:r>
            <a:rPr lang="es-MX" sz="800"/>
            <a:t>Lic. Blanca Ninfa Álvarez Ruíz</a:t>
          </a:r>
        </a:p>
        <a:p>
          <a:pPr algn="ctr"/>
          <a:r>
            <a:rPr lang="es-MX" sz="800"/>
            <a:t>Subdirectora General de Operación</a:t>
          </a:r>
        </a:p>
        <a:p>
          <a:pPr algn="ctr"/>
          <a:endParaRPr lang="es-MX" sz="800"/>
        </a:p>
        <a:p>
          <a:pPr algn="ctr"/>
          <a:r>
            <a:rPr lang="es-MX" sz="800"/>
            <a:t>Lic. Alejandra López Pérez</a:t>
          </a:r>
        </a:p>
        <a:p>
          <a:pPr algn="ctr"/>
          <a:r>
            <a:rPr lang="es-MX" sz="800"/>
            <a:t>Coordinador C</a:t>
          </a:r>
        </a:p>
        <a:p>
          <a:pPr algn="ctr"/>
          <a:r>
            <a:rPr lang="es-MX" sz="800"/>
            <a:t>Enlace de la Subdirección General de Operación</a:t>
          </a:r>
        </a:p>
      </xdr:txBody>
    </xdr:sp>
    <xdr:clientData/>
  </xdr:oneCellAnchor>
  <xdr:oneCellAnchor>
    <xdr:from>
      <xdr:col>9</xdr:col>
      <xdr:colOff>2653392</xdr:colOff>
      <xdr:row>167</xdr:row>
      <xdr:rowOff>97710</xdr:rowOff>
    </xdr:from>
    <xdr:ext cx="2352675" cy="2471639"/>
    <xdr:sp macro="" textlink="">
      <xdr:nvSpPr>
        <xdr:cNvPr id="8" name="7 CuadroTexto"/>
        <xdr:cNvSpPr txBox="1"/>
      </xdr:nvSpPr>
      <xdr:spPr>
        <a:xfrm>
          <a:off x="12382499" y="81468424"/>
          <a:ext cx="2352675" cy="2471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800"/>
            <a:t>Vo.</a:t>
          </a:r>
          <a:r>
            <a:rPr lang="es-MX" sz="800" baseline="0"/>
            <a:t> bo. DE cIERRE</a:t>
          </a:r>
        </a:p>
        <a:p>
          <a:pPr algn="ctr"/>
          <a:r>
            <a:rPr lang="es-MX" sz="800"/>
            <a:t>Lic. Melanea</a:t>
          </a:r>
          <a:r>
            <a:rPr lang="es-MX" sz="800" baseline="0"/>
            <a:t> Leonor Orozco Llamas</a:t>
          </a:r>
          <a:endParaRPr lang="es-MX" sz="800"/>
        </a:p>
        <a:p>
          <a:pPr algn="ctr"/>
          <a:r>
            <a:rPr lang="es-MX" sz="800"/>
            <a:t>Subdirectora</a:t>
          </a:r>
          <a:r>
            <a:rPr lang="es-MX" sz="800" baseline="0"/>
            <a:t> </a:t>
          </a:r>
          <a:r>
            <a:rPr lang="es-MX" sz="800"/>
            <a:t>General de Planeación y Fortalecimiento</a:t>
          </a:r>
          <a:r>
            <a:rPr lang="es-MX" sz="800" baseline="0"/>
            <a:t> Municipal</a:t>
          </a:r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Ing. Sandra Berenice Gutiérrez</a:t>
          </a:r>
          <a:r>
            <a:rPr lang="es-MX" sz="800" baseline="0"/>
            <a:t> Mena</a:t>
          </a:r>
        </a:p>
        <a:p>
          <a:pPr algn="ctr"/>
          <a:r>
            <a:rPr lang="es-MX" sz="800" baseline="0"/>
            <a:t>Jefa de Seguimiento y Sistematización</a:t>
          </a:r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Mtra.</a:t>
          </a:r>
          <a:r>
            <a:rPr lang="es-MX" sz="800" baseline="0"/>
            <a:t> Irma Alicia Huerta Chávez</a:t>
          </a:r>
          <a:endParaRPr lang="es-MX" sz="800"/>
        </a:p>
        <a:p>
          <a:pPr algn="ctr"/>
          <a:r>
            <a:rPr lang="es-MX" sz="800"/>
            <a:t>Coordonadora</a:t>
          </a:r>
          <a:r>
            <a:rPr lang="es-MX" sz="800" baseline="0"/>
            <a:t> "A"</a:t>
          </a:r>
        </a:p>
        <a:p>
          <a:pPr algn="ctr"/>
          <a:r>
            <a:rPr lang="es-MX" sz="800" baseline="0"/>
            <a:t>Depto. Seguimiento y Sistematización</a:t>
          </a:r>
          <a:endParaRPr lang="es-MX" sz="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33"/>
  <sheetViews>
    <sheetView zoomScale="90" zoomScaleNormal="90" zoomScalePageLayoutView="150" workbookViewId="0">
      <selection activeCell="H23" sqref="H23"/>
    </sheetView>
  </sheetViews>
  <sheetFormatPr baseColWidth="10" defaultColWidth="10.85546875" defaultRowHeight="12.75" x14ac:dyDescent="0.2"/>
  <cols>
    <col min="1" max="1" width="17.28515625" style="2" customWidth="1"/>
    <col min="2" max="2" width="19.85546875" style="2" customWidth="1"/>
    <col min="3" max="3" width="19.5703125" style="2" customWidth="1"/>
    <col min="4" max="4" width="15.140625" style="2" customWidth="1"/>
    <col min="5" max="5" width="22.5703125" style="2" customWidth="1"/>
    <col min="6" max="6" width="28.5703125" style="2" customWidth="1"/>
    <col min="7" max="7" width="13.28515625" style="2" customWidth="1"/>
    <col min="8" max="9" width="10.85546875" style="2"/>
    <col min="10" max="10" width="12.140625" style="2" bestFit="1" customWidth="1"/>
    <col min="11" max="16384" width="10.85546875" style="2"/>
  </cols>
  <sheetData>
    <row r="1" spans="1:10" ht="15.75" x14ac:dyDescent="0.2">
      <c r="A1" s="220"/>
      <c r="B1" s="220"/>
      <c r="C1" s="220"/>
      <c r="D1" s="220"/>
      <c r="E1" s="220"/>
      <c r="F1" s="220"/>
    </row>
    <row r="2" spans="1:10" x14ac:dyDescent="0.2">
      <c r="A2" s="9"/>
      <c r="D2" s="9"/>
      <c r="E2" s="9"/>
      <c r="F2" s="9"/>
    </row>
    <row r="3" spans="1:10" ht="15.75" x14ac:dyDescent="0.25">
      <c r="A3" s="10"/>
      <c r="B3" s="10"/>
      <c r="C3" s="10"/>
      <c r="D3" s="11"/>
      <c r="E3" s="11"/>
      <c r="F3" s="11"/>
    </row>
    <row r="4" spans="1:10" ht="15.75" x14ac:dyDescent="0.25">
      <c r="A4" s="10"/>
      <c r="B4" s="10"/>
      <c r="C4" s="10"/>
      <c r="D4" s="11"/>
      <c r="E4" s="11"/>
      <c r="F4" s="11"/>
    </row>
    <row r="5" spans="1:10" ht="15.75" x14ac:dyDescent="0.25">
      <c r="A5" s="10"/>
      <c r="B5" s="10"/>
      <c r="C5" s="10"/>
      <c r="D5" s="11"/>
      <c r="E5" s="11"/>
      <c r="F5" s="11"/>
    </row>
    <row r="6" spans="1:10" x14ac:dyDescent="0.2">
      <c r="A6" s="221" t="s">
        <v>14</v>
      </c>
      <c r="B6" s="221"/>
      <c r="C6" s="221"/>
      <c r="D6" s="221"/>
      <c r="E6" s="221"/>
      <c r="F6" s="221"/>
    </row>
    <row r="7" spans="1:10" x14ac:dyDescent="0.2">
      <c r="A7" s="221"/>
      <c r="B7" s="221"/>
      <c r="C7" s="221"/>
      <c r="D7" s="221"/>
      <c r="E7" s="221"/>
      <c r="F7" s="221"/>
    </row>
    <row r="8" spans="1:10" ht="15" customHeight="1" x14ac:dyDescent="0.25">
      <c r="A8" s="12"/>
      <c r="B8" s="13"/>
      <c r="C8" s="13"/>
      <c r="D8" s="13"/>
      <c r="E8" s="13"/>
      <c r="F8" s="14"/>
    </row>
    <row r="9" spans="1:10" ht="15.75" x14ac:dyDescent="0.25">
      <c r="A9" s="12"/>
      <c r="B9" s="13"/>
      <c r="C9" s="13"/>
      <c r="D9" s="13"/>
      <c r="E9" s="13"/>
      <c r="F9" s="14"/>
    </row>
    <row r="10" spans="1:10" ht="15" customHeight="1" x14ac:dyDescent="0.25">
      <c r="A10" s="12"/>
      <c r="B10" s="13"/>
      <c r="C10" s="13"/>
      <c r="D10" s="13"/>
      <c r="E10" s="13"/>
    </row>
    <row r="11" spans="1:10" ht="13.5" thickBot="1" x14ac:dyDescent="0.25">
      <c r="A11" s="13"/>
      <c r="B11" s="13"/>
      <c r="C11" s="13"/>
    </row>
    <row r="12" spans="1:10" ht="33" customHeight="1" thickBot="1" x14ac:dyDescent="0.25">
      <c r="A12" s="15" t="s">
        <v>0</v>
      </c>
      <c r="B12" s="15" t="s">
        <v>1</v>
      </c>
      <c r="C12" s="222" t="s">
        <v>15</v>
      </c>
      <c r="D12" s="223"/>
      <c r="E12" s="15" t="s">
        <v>2</v>
      </c>
      <c r="F12" s="15" t="s">
        <v>16</v>
      </c>
      <c r="I12" s="16"/>
      <c r="J12" s="7"/>
    </row>
    <row r="13" spans="1:10" x14ac:dyDescent="0.2">
      <c r="A13" s="6">
        <v>2</v>
      </c>
      <c r="B13" s="6" t="s">
        <v>7</v>
      </c>
      <c r="C13" s="224" t="s">
        <v>6</v>
      </c>
      <c r="D13" s="225"/>
      <c r="E13" s="17">
        <v>10000</v>
      </c>
      <c r="F13" s="18">
        <f>SUM(E13*A13)</f>
        <v>20000</v>
      </c>
      <c r="I13" s="16"/>
      <c r="J13" s="7"/>
    </row>
    <row r="14" spans="1:10" x14ac:dyDescent="0.2">
      <c r="A14" s="6">
        <v>2</v>
      </c>
      <c r="B14" s="6" t="s">
        <v>7</v>
      </c>
      <c r="C14" s="215" t="s">
        <v>8</v>
      </c>
      <c r="D14" s="216"/>
      <c r="E14" s="19">
        <v>10000</v>
      </c>
      <c r="F14" s="18">
        <f t="shared" ref="F14:F19" si="0">SUM(E14*A14)</f>
        <v>20000</v>
      </c>
      <c r="I14" s="16"/>
      <c r="J14" s="7"/>
    </row>
    <row r="15" spans="1:10" x14ac:dyDescent="0.2">
      <c r="A15" s="6">
        <v>25</v>
      </c>
      <c r="B15" s="6" t="s">
        <v>7</v>
      </c>
      <c r="C15" s="215" t="s">
        <v>9</v>
      </c>
      <c r="D15" s="216"/>
      <c r="E15" s="19">
        <v>7000</v>
      </c>
      <c r="F15" s="18">
        <f t="shared" si="0"/>
        <v>175000</v>
      </c>
      <c r="I15" s="16"/>
      <c r="J15" s="7"/>
    </row>
    <row r="16" spans="1:10" x14ac:dyDescent="0.2">
      <c r="A16" s="6">
        <v>35</v>
      </c>
      <c r="B16" s="6" t="s">
        <v>7</v>
      </c>
      <c r="C16" s="215" t="s">
        <v>10</v>
      </c>
      <c r="D16" s="216"/>
      <c r="E16" s="19">
        <v>6000</v>
      </c>
      <c r="F16" s="18">
        <f t="shared" si="0"/>
        <v>210000</v>
      </c>
      <c r="I16" s="16"/>
      <c r="J16" s="7"/>
    </row>
    <row r="17" spans="1:20" x14ac:dyDescent="0.2">
      <c r="A17" s="6">
        <v>35</v>
      </c>
      <c r="B17" s="6" t="s">
        <v>7</v>
      </c>
      <c r="C17" s="215" t="s">
        <v>11</v>
      </c>
      <c r="D17" s="216"/>
      <c r="E17" s="17">
        <v>6000</v>
      </c>
      <c r="F17" s="18">
        <f t="shared" si="0"/>
        <v>210000</v>
      </c>
      <c r="I17" s="16"/>
      <c r="J17" s="7"/>
    </row>
    <row r="18" spans="1:20" x14ac:dyDescent="0.2">
      <c r="A18" s="6">
        <v>15</v>
      </c>
      <c r="B18" s="6" t="s">
        <v>7</v>
      </c>
      <c r="C18" s="215" t="s">
        <v>12</v>
      </c>
      <c r="D18" s="216"/>
      <c r="E18" s="19">
        <v>2800</v>
      </c>
      <c r="F18" s="18">
        <f t="shared" si="0"/>
        <v>42000</v>
      </c>
      <c r="I18" s="16"/>
      <c r="J18" s="7"/>
    </row>
    <row r="19" spans="1:20" x14ac:dyDescent="0.2">
      <c r="A19" s="6">
        <v>15</v>
      </c>
      <c r="B19" s="6" t="s">
        <v>7</v>
      </c>
      <c r="C19" s="215" t="s">
        <v>13</v>
      </c>
      <c r="D19" s="216"/>
      <c r="E19" s="19">
        <v>2800</v>
      </c>
      <c r="F19" s="18">
        <f t="shared" si="0"/>
        <v>42000</v>
      </c>
      <c r="I19" s="5"/>
      <c r="J19" s="7"/>
    </row>
    <row r="20" spans="1:20" x14ac:dyDescent="0.2">
      <c r="A20" s="20"/>
      <c r="B20" s="20"/>
      <c r="C20" s="217"/>
      <c r="D20" s="218"/>
      <c r="E20" s="19"/>
      <c r="F20" s="21"/>
      <c r="I20" s="5"/>
      <c r="J20" s="7"/>
    </row>
    <row r="21" spans="1:20" x14ac:dyDescent="0.2">
      <c r="A21" s="20"/>
      <c r="B21" s="20"/>
      <c r="C21" s="217"/>
      <c r="D21" s="218"/>
      <c r="E21" s="19"/>
      <c r="F21" s="21"/>
      <c r="I21" s="5"/>
      <c r="J21" s="5"/>
    </row>
    <row r="22" spans="1:20" x14ac:dyDescent="0.2">
      <c r="A22" s="20"/>
      <c r="B22" s="20"/>
      <c r="C22" s="217"/>
      <c r="D22" s="218"/>
      <c r="E22" s="19"/>
      <c r="F22" s="21"/>
      <c r="I22" s="5"/>
      <c r="J22" s="5"/>
    </row>
    <row r="23" spans="1:20" x14ac:dyDescent="0.2">
      <c r="A23" s="20"/>
      <c r="B23" s="20"/>
      <c r="C23" s="217"/>
      <c r="D23" s="218"/>
      <c r="E23" s="19"/>
      <c r="F23" s="21"/>
      <c r="I23" s="5"/>
      <c r="J23" s="5"/>
    </row>
    <row r="24" spans="1:20" x14ac:dyDescent="0.2">
      <c r="A24" s="20"/>
      <c r="B24" s="20"/>
      <c r="C24" s="217"/>
      <c r="D24" s="218"/>
      <c r="E24" s="19"/>
      <c r="F24" s="21"/>
    </row>
    <row r="25" spans="1:20" x14ac:dyDescent="0.2">
      <c r="A25" s="20"/>
      <c r="B25" s="20"/>
      <c r="C25" s="217"/>
      <c r="D25" s="218"/>
      <c r="E25" s="19"/>
      <c r="F25" s="22"/>
    </row>
    <row r="26" spans="1:20" x14ac:dyDescent="0.2">
      <c r="A26" s="8"/>
      <c r="B26" s="8"/>
      <c r="C26" s="219"/>
      <c r="D26" s="219"/>
      <c r="E26" s="23" t="s">
        <v>17</v>
      </c>
      <c r="F26" s="22">
        <f>SUM(F13:F25)</f>
        <v>719000</v>
      </c>
    </row>
    <row r="27" spans="1:20" x14ac:dyDescent="0.2">
      <c r="A27" s="8"/>
      <c r="B27" s="8"/>
      <c r="C27" s="8"/>
      <c r="D27" s="8"/>
      <c r="E27" s="23" t="s">
        <v>18</v>
      </c>
      <c r="F27" s="22">
        <f>F26*16%</f>
        <v>115040</v>
      </c>
    </row>
    <row r="28" spans="1:20" x14ac:dyDescent="0.2">
      <c r="A28" s="8"/>
      <c r="B28" s="8"/>
      <c r="C28" s="214"/>
      <c r="D28" s="214"/>
      <c r="E28" s="24" t="s">
        <v>3</v>
      </c>
      <c r="F28" s="22">
        <f>SUM(F26:F27)</f>
        <v>834040</v>
      </c>
    </row>
    <row r="29" spans="1:20" x14ac:dyDescent="0.2">
      <c r="A29" s="25"/>
      <c r="B29" s="25"/>
      <c r="C29" s="25"/>
      <c r="D29" s="25"/>
      <c r="E29" s="25"/>
      <c r="F29" s="25"/>
      <c r="G29" s="25"/>
      <c r="H29" s="2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">
      <c r="A30" s="25"/>
      <c r="B30" s="25"/>
      <c r="C30" s="25"/>
      <c r="D30" s="25"/>
      <c r="E30" s="25"/>
      <c r="F30" s="25"/>
      <c r="G30" s="25"/>
      <c r="H30" s="2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">
      <c r="A31" s="212" t="s">
        <v>5</v>
      </c>
      <c r="B31" s="212"/>
      <c r="C31" s="212" t="s">
        <v>19</v>
      </c>
      <c r="D31" s="212"/>
      <c r="E31" s="212" t="s">
        <v>20</v>
      </c>
      <c r="F31" s="212"/>
      <c r="G31" s="25"/>
      <c r="H31" s="2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76.5" customHeight="1" x14ac:dyDescent="0.2">
      <c r="A32" s="213" t="s">
        <v>21</v>
      </c>
      <c r="B32" s="213"/>
      <c r="C32" s="213" t="s">
        <v>22</v>
      </c>
      <c r="D32" s="213"/>
      <c r="E32" s="213" t="s">
        <v>23</v>
      </c>
      <c r="F32" s="213"/>
      <c r="G32" s="25"/>
      <c r="H32" s="2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" customHeight="1" x14ac:dyDescent="0.2">
      <c r="A33" s="3"/>
      <c r="B33" s="27"/>
      <c r="C33" s="28"/>
      <c r="D33" s="27"/>
      <c r="E33" s="3"/>
      <c r="F33" s="2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C15:D15"/>
    <mergeCell ref="A1:F1"/>
    <mergeCell ref="A6:F7"/>
    <mergeCell ref="C12:D12"/>
    <mergeCell ref="C13:D13"/>
    <mergeCell ref="C14:D14"/>
    <mergeCell ref="C28:D2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31:B31"/>
    <mergeCell ref="C31:D31"/>
    <mergeCell ref="E31:F31"/>
    <mergeCell ref="A32:B32"/>
    <mergeCell ref="C32:D32"/>
    <mergeCell ref="E32:F32"/>
  </mergeCells>
  <pageMargins left="0.74803149606299213" right="0.28999999999999998" top="0.64" bottom="0.64" header="0.51181102362204722" footer="0.51181102362204722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V157"/>
  <sheetViews>
    <sheetView zoomScale="70" zoomScaleNormal="70" workbookViewId="0">
      <selection activeCell="C138" sqref="C138"/>
    </sheetView>
  </sheetViews>
  <sheetFormatPr baseColWidth="10" defaultRowHeight="15" x14ac:dyDescent="0.25"/>
  <cols>
    <col min="1" max="2" width="14.140625" style="35" customWidth="1"/>
    <col min="3" max="3" width="30.85546875" style="35" customWidth="1"/>
    <col min="4" max="4" width="21.85546875" style="35" customWidth="1"/>
    <col min="5" max="5" width="8.7109375" style="35" customWidth="1"/>
    <col min="6" max="6" width="8.5703125" style="35" customWidth="1"/>
    <col min="7" max="7" width="13.85546875" style="36" customWidth="1"/>
    <col min="8" max="8" width="12.5703125" style="36" customWidth="1"/>
    <col min="9" max="9" width="21.140625" style="36" customWidth="1"/>
    <col min="10" max="10" width="40.7109375" style="36" customWidth="1"/>
    <col min="11" max="11" width="30.7109375" style="36" customWidth="1"/>
    <col min="12" max="12" width="11.42578125" style="36"/>
    <col min="13" max="13" width="19.85546875" style="36" customWidth="1"/>
    <col min="14" max="14" width="16.7109375" style="36" customWidth="1"/>
    <col min="15" max="15" width="26.42578125" style="35" customWidth="1"/>
    <col min="16" max="16" width="13" style="35" bestFit="1" customWidth="1"/>
    <col min="17" max="17" width="15.28515625" style="35" customWidth="1"/>
    <col min="18" max="16384" width="11.42578125" style="35"/>
  </cols>
  <sheetData>
    <row r="6" spans="1:17" ht="17.25" x14ac:dyDescent="0.3">
      <c r="D6" s="231" t="s">
        <v>24</v>
      </c>
      <c r="E6" s="231"/>
      <c r="F6" s="231"/>
      <c r="G6" s="231"/>
      <c r="H6" s="231"/>
      <c r="I6" s="231"/>
      <c r="J6" s="231"/>
      <c r="K6" s="231"/>
      <c r="L6" s="231"/>
      <c r="M6" s="231"/>
    </row>
    <row r="7" spans="1:17" ht="22.5" customHeight="1" x14ac:dyDescent="0.25">
      <c r="D7" s="232" t="s">
        <v>25</v>
      </c>
      <c r="E7" s="232"/>
      <c r="F7" s="232"/>
      <c r="G7" s="232"/>
      <c r="H7" s="232"/>
      <c r="I7" s="232"/>
      <c r="J7" s="232"/>
      <c r="K7" s="232"/>
      <c r="L7" s="232"/>
      <c r="M7" s="232"/>
    </row>
    <row r="8" spans="1:17" ht="31.5" customHeight="1" x14ac:dyDescent="0.25">
      <c r="D8" s="233" t="s">
        <v>26</v>
      </c>
      <c r="E8" s="233"/>
      <c r="F8" s="233"/>
      <c r="G8" s="233"/>
      <c r="H8" s="233"/>
      <c r="I8" s="233"/>
      <c r="J8" s="233"/>
      <c r="K8" s="233"/>
      <c r="L8" s="233"/>
      <c r="M8" s="233"/>
    </row>
    <row r="9" spans="1:17" x14ac:dyDescent="0.25">
      <c r="E9" s="37"/>
      <c r="F9" s="37"/>
    </row>
    <row r="10" spans="1:17" ht="47.25" customHeight="1" x14ac:dyDescent="0.25">
      <c r="A10" s="38" t="s">
        <v>27</v>
      </c>
      <c r="B10" s="38"/>
      <c r="C10" s="39">
        <v>36</v>
      </c>
      <c r="E10" s="234" t="s">
        <v>28</v>
      </c>
      <c r="F10" s="235"/>
      <c r="G10" s="236" t="s">
        <v>4</v>
      </c>
      <c r="H10" s="237"/>
      <c r="I10" s="237"/>
      <c r="J10" s="237"/>
      <c r="K10" s="237"/>
      <c r="L10" s="237"/>
      <c r="M10" s="238"/>
      <c r="N10" s="38" t="s">
        <v>29</v>
      </c>
      <c r="O10" s="39" t="s">
        <v>66</v>
      </c>
    </row>
    <row r="12" spans="1:17" ht="15" customHeight="1" x14ac:dyDescent="0.25">
      <c r="A12" s="239" t="s">
        <v>30</v>
      </c>
      <c r="B12" s="241" t="s">
        <v>31</v>
      </c>
      <c r="C12" s="243" t="s">
        <v>32</v>
      </c>
      <c r="D12" s="244"/>
      <c r="E12" s="245" t="s">
        <v>33</v>
      </c>
      <c r="F12" s="246"/>
      <c r="G12" s="239" t="s">
        <v>34</v>
      </c>
      <c r="H12" s="247" t="s">
        <v>35</v>
      </c>
      <c r="I12" s="248"/>
      <c r="J12" s="247" t="s">
        <v>36</v>
      </c>
      <c r="K12" s="249"/>
      <c r="L12" s="248"/>
      <c r="M12" s="239" t="s">
        <v>37</v>
      </c>
      <c r="N12" s="239" t="s">
        <v>38</v>
      </c>
      <c r="O12" s="250" t="s">
        <v>39</v>
      </c>
    </row>
    <row r="13" spans="1:17" ht="43.5" customHeight="1" thickBot="1" x14ac:dyDescent="0.3">
      <c r="A13" s="240"/>
      <c r="B13" s="242"/>
      <c r="C13" s="40" t="s">
        <v>40</v>
      </c>
      <c r="D13" s="41" t="s">
        <v>41</v>
      </c>
      <c r="E13" s="41" t="s">
        <v>42</v>
      </c>
      <c r="F13" s="41" t="s">
        <v>43</v>
      </c>
      <c r="G13" s="240"/>
      <c r="H13" s="41" t="s">
        <v>44</v>
      </c>
      <c r="I13" s="41" t="s">
        <v>45</v>
      </c>
      <c r="J13" s="41" t="s">
        <v>46</v>
      </c>
      <c r="K13" s="41" t="s">
        <v>47</v>
      </c>
      <c r="L13" s="41" t="s">
        <v>48</v>
      </c>
      <c r="M13" s="240"/>
      <c r="N13" s="240"/>
      <c r="O13" s="241"/>
    </row>
    <row r="14" spans="1:17" ht="45" customHeight="1" x14ac:dyDescent="0.25">
      <c r="A14" s="42">
        <v>1</v>
      </c>
      <c r="B14" s="43" t="s">
        <v>67</v>
      </c>
      <c r="C14" s="211" t="s">
        <v>282</v>
      </c>
      <c r="D14" s="211" t="s">
        <v>282</v>
      </c>
      <c r="E14" s="44">
        <v>1</v>
      </c>
      <c r="F14" s="44"/>
      <c r="G14" s="44">
        <v>43</v>
      </c>
      <c r="H14" s="44">
        <v>4</v>
      </c>
      <c r="I14" s="44" t="s">
        <v>68</v>
      </c>
      <c r="J14" s="211" t="s">
        <v>282</v>
      </c>
      <c r="K14" s="211" t="s">
        <v>282</v>
      </c>
      <c r="L14" s="44">
        <v>45950</v>
      </c>
      <c r="M14" s="45" t="s">
        <v>69</v>
      </c>
      <c r="N14" s="46">
        <v>8472.14</v>
      </c>
      <c r="O14" s="254" t="s">
        <v>164</v>
      </c>
    </row>
    <row r="15" spans="1:17" ht="57" thickBot="1" x14ac:dyDescent="0.3">
      <c r="A15" s="47">
        <v>2</v>
      </c>
      <c r="B15" s="48" t="s">
        <v>70</v>
      </c>
      <c r="C15" s="211" t="s">
        <v>282</v>
      </c>
      <c r="D15" s="211" t="s">
        <v>282</v>
      </c>
      <c r="E15" s="39">
        <v>1</v>
      </c>
      <c r="F15" s="39"/>
      <c r="G15" s="39">
        <v>47</v>
      </c>
      <c r="H15" s="39">
        <v>5</v>
      </c>
      <c r="I15" s="39" t="s">
        <v>71</v>
      </c>
      <c r="J15" s="211" t="s">
        <v>282</v>
      </c>
      <c r="K15" s="211" t="s">
        <v>282</v>
      </c>
      <c r="L15" s="39">
        <v>49870</v>
      </c>
      <c r="M15" s="49" t="s">
        <v>72</v>
      </c>
      <c r="N15" s="50">
        <v>8472.14</v>
      </c>
      <c r="O15" s="255"/>
    </row>
    <row r="16" spans="1:17" ht="47.25" customHeight="1" x14ac:dyDescent="0.25">
      <c r="A16" s="42">
        <v>3</v>
      </c>
      <c r="B16" s="48" t="s">
        <v>73</v>
      </c>
      <c r="C16" s="211" t="s">
        <v>282</v>
      </c>
      <c r="D16" s="211" t="s">
        <v>282</v>
      </c>
      <c r="E16" s="39">
        <v>1</v>
      </c>
      <c r="F16" s="39"/>
      <c r="G16" s="39">
        <v>60</v>
      </c>
      <c r="H16" s="39">
        <v>3</v>
      </c>
      <c r="I16" s="39" t="s">
        <v>74</v>
      </c>
      <c r="J16" s="211" t="s">
        <v>282</v>
      </c>
      <c r="K16" s="211" t="s">
        <v>282</v>
      </c>
      <c r="L16" s="39">
        <v>45470</v>
      </c>
      <c r="M16" s="49" t="s">
        <v>75</v>
      </c>
      <c r="N16" s="50">
        <v>3288.48</v>
      </c>
      <c r="O16" s="255"/>
      <c r="Q16" s="51">
        <f>SUM(N14:N25)</f>
        <v>75747.37999999999</v>
      </c>
    </row>
    <row r="17" spans="1:22" ht="57" thickBot="1" x14ac:dyDescent="0.3">
      <c r="A17" s="47">
        <v>4</v>
      </c>
      <c r="B17" s="48" t="s">
        <v>76</v>
      </c>
      <c r="C17" s="211" t="s">
        <v>282</v>
      </c>
      <c r="D17" s="211" t="s">
        <v>282</v>
      </c>
      <c r="E17" s="39"/>
      <c r="F17" s="39">
        <v>1</v>
      </c>
      <c r="G17" s="39">
        <v>62</v>
      </c>
      <c r="H17" s="39">
        <v>12</v>
      </c>
      <c r="I17" s="39" t="s">
        <v>77</v>
      </c>
      <c r="J17" s="211" t="s">
        <v>282</v>
      </c>
      <c r="K17" s="211" t="s">
        <v>282</v>
      </c>
      <c r="L17" s="39"/>
      <c r="M17" s="49" t="s">
        <v>78</v>
      </c>
      <c r="N17" s="50">
        <v>3288.48</v>
      </c>
      <c r="O17" s="255"/>
    </row>
    <row r="18" spans="1:22" ht="44.25" customHeight="1" x14ac:dyDescent="0.25">
      <c r="A18" s="42">
        <v>5</v>
      </c>
      <c r="B18" s="48" t="s">
        <v>79</v>
      </c>
      <c r="C18" s="211" t="s">
        <v>282</v>
      </c>
      <c r="D18" s="211" t="s">
        <v>282</v>
      </c>
      <c r="E18" s="39"/>
      <c r="F18" s="39">
        <v>1</v>
      </c>
      <c r="G18" s="39">
        <v>65</v>
      </c>
      <c r="H18" s="39">
        <v>12</v>
      </c>
      <c r="I18" s="39" t="s">
        <v>77</v>
      </c>
      <c r="J18" s="211" t="s">
        <v>282</v>
      </c>
      <c r="K18" s="211" t="s">
        <v>282</v>
      </c>
      <c r="L18" s="39"/>
      <c r="M18" s="49" t="s">
        <v>75</v>
      </c>
      <c r="N18" s="50">
        <v>3288.48</v>
      </c>
      <c r="O18" s="255"/>
    </row>
    <row r="19" spans="1:22" ht="46.5" customHeight="1" thickBot="1" x14ac:dyDescent="0.3">
      <c r="A19" s="47">
        <v>6</v>
      </c>
      <c r="B19" s="48" t="s">
        <v>80</v>
      </c>
      <c r="C19" s="211" t="s">
        <v>282</v>
      </c>
      <c r="D19" s="211" t="s">
        <v>282</v>
      </c>
      <c r="E19" s="39">
        <v>1</v>
      </c>
      <c r="F19" s="39"/>
      <c r="G19" s="39">
        <v>58</v>
      </c>
      <c r="H19" s="39">
        <v>6</v>
      </c>
      <c r="I19" s="39" t="s">
        <v>81</v>
      </c>
      <c r="J19" s="211" t="s">
        <v>282</v>
      </c>
      <c r="K19" s="211" t="s">
        <v>282</v>
      </c>
      <c r="L19" s="39">
        <v>45750</v>
      </c>
      <c r="M19" s="49" t="s">
        <v>82</v>
      </c>
      <c r="N19" s="50">
        <v>8472.14</v>
      </c>
      <c r="O19" s="255"/>
    </row>
    <row r="20" spans="1:22" ht="56.25" x14ac:dyDescent="0.25">
      <c r="A20" s="42">
        <v>7</v>
      </c>
      <c r="B20" s="48" t="s">
        <v>83</v>
      </c>
      <c r="C20" s="211" t="s">
        <v>282</v>
      </c>
      <c r="D20" s="211" t="s">
        <v>282</v>
      </c>
      <c r="E20" s="39">
        <v>1</v>
      </c>
      <c r="F20" s="39"/>
      <c r="G20" s="39">
        <v>55</v>
      </c>
      <c r="H20" s="39">
        <v>12</v>
      </c>
      <c r="I20" s="39" t="s">
        <v>77</v>
      </c>
      <c r="J20" s="211" t="s">
        <v>282</v>
      </c>
      <c r="K20" s="211" t="s">
        <v>282</v>
      </c>
      <c r="L20" s="39">
        <v>44720</v>
      </c>
      <c r="M20" s="49" t="s">
        <v>84</v>
      </c>
      <c r="N20" s="50">
        <v>8472.14</v>
      </c>
      <c r="O20" s="255"/>
    </row>
    <row r="21" spans="1:22" ht="57" thickBot="1" x14ac:dyDescent="0.3">
      <c r="A21" s="47">
        <v>8</v>
      </c>
      <c r="B21" s="48" t="s">
        <v>85</v>
      </c>
      <c r="C21" s="211" t="s">
        <v>282</v>
      </c>
      <c r="D21" s="211" t="s">
        <v>282</v>
      </c>
      <c r="E21" s="39">
        <v>1</v>
      </c>
      <c r="F21" s="39"/>
      <c r="G21" s="39">
        <v>61</v>
      </c>
      <c r="H21" s="39">
        <v>12</v>
      </c>
      <c r="I21" s="39" t="s">
        <v>86</v>
      </c>
      <c r="J21" s="211" t="s">
        <v>282</v>
      </c>
      <c r="K21" s="211" t="s">
        <v>282</v>
      </c>
      <c r="L21" s="39"/>
      <c r="M21" s="49" t="s">
        <v>99</v>
      </c>
      <c r="N21" s="50">
        <v>3288.48</v>
      </c>
      <c r="O21" s="255"/>
    </row>
    <row r="22" spans="1:22" ht="56.25" x14ac:dyDescent="0.25">
      <c r="A22" s="42">
        <v>9</v>
      </c>
      <c r="B22" s="48" t="s">
        <v>87</v>
      </c>
      <c r="C22" s="211" t="s">
        <v>282</v>
      </c>
      <c r="D22" s="211" t="s">
        <v>282</v>
      </c>
      <c r="E22" s="39">
        <v>1</v>
      </c>
      <c r="F22" s="39"/>
      <c r="G22" s="39">
        <v>65</v>
      </c>
      <c r="H22" s="39">
        <v>12</v>
      </c>
      <c r="I22" s="39" t="s">
        <v>77</v>
      </c>
      <c r="J22" s="211" t="s">
        <v>282</v>
      </c>
      <c r="K22" s="211" t="s">
        <v>282</v>
      </c>
      <c r="L22" s="39">
        <v>44340</v>
      </c>
      <c r="M22" s="49" t="s">
        <v>88</v>
      </c>
      <c r="N22" s="50">
        <v>8472.14</v>
      </c>
      <c r="O22" s="255"/>
    </row>
    <row r="23" spans="1:22" ht="57" thickBot="1" x14ac:dyDescent="0.3">
      <c r="A23" s="47">
        <v>10</v>
      </c>
      <c r="B23" s="48" t="s">
        <v>89</v>
      </c>
      <c r="C23" s="211" t="s">
        <v>282</v>
      </c>
      <c r="D23" s="211" t="s">
        <v>282</v>
      </c>
      <c r="E23" s="39">
        <v>1</v>
      </c>
      <c r="F23" s="39"/>
      <c r="G23" s="39">
        <v>28</v>
      </c>
      <c r="H23" s="39">
        <v>2</v>
      </c>
      <c r="I23" s="39" t="s">
        <v>90</v>
      </c>
      <c r="J23" s="211" t="s">
        <v>282</v>
      </c>
      <c r="K23" s="211" t="s">
        <v>282</v>
      </c>
      <c r="L23" s="39"/>
      <c r="M23" s="49" t="s">
        <v>84</v>
      </c>
      <c r="N23" s="50">
        <v>8472.14</v>
      </c>
      <c r="O23" s="255"/>
    </row>
    <row r="24" spans="1:22" ht="56.25" x14ac:dyDescent="0.25">
      <c r="A24" s="42">
        <v>11</v>
      </c>
      <c r="B24" s="48" t="s">
        <v>91</v>
      </c>
      <c r="C24" s="211" t="s">
        <v>282</v>
      </c>
      <c r="D24" s="211" t="s">
        <v>282</v>
      </c>
      <c r="E24" s="39"/>
      <c r="F24" s="39">
        <v>1</v>
      </c>
      <c r="G24" s="39">
        <v>72</v>
      </c>
      <c r="H24" s="39">
        <v>12</v>
      </c>
      <c r="I24" s="39" t="s">
        <v>77</v>
      </c>
      <c r="J24" s="211" t="s">
        <v>282</v>
      </c>
      <c r="K24" s="211" t="s">
        <v>282</v>
      </c>
      <c r="L24" s="39">
        <v>45060</v>
      </c>
      <c r="M24" s="49" t="s">
        <v>92</v>
      </c>
      <c r="N24" s="50">
        <v>8472.14</v>
      </c>
      <c r="O24" s="255"/>
    </row>
    <row r="25" spans="1:22" ht="57" thickBot="1" x14ac:dyDescent="0.3">
      <c r="A25" s="47">
        <v>12</v>
      </c>
      <c r="B25" s="52" t="s">
        <v>93</v>
      </c>
      <c r="C25" s="211" t="s">
        <v>282</v>
      </c>
      <c r="D25" s="211" t="s">
        <v>282</v>
      </c>
      <c r="E25" s="53">
        <v>1</v>
      </c>
      <c r="F25" s="53"/>
      <c r="G25" s="53">
        <v>62</v>
      </c>
      <c r="H25" s="53">
        <v>12</v>
      </c>
      <c r="I25" s="53" t="s">
        <v>94</v>
      </c>
      <c r="J25" s="211" t="s">
        <v>282</v>
      </c>
      <c r="K25" s="211" t="s">
        <v>282</v>
      </c>
      <c r="L25" s="53">
        <v>44990</v>
      </c>
      <c r="M25" s="54" t="s">
        <v>95</v>
      </c>
      <c r="N25" s="55">
        <v>3288.48</v>
      </c>
      <c r="O25" s="256"/>
      <c r="V25" s="35">
        <v>84089.56</v>
      </c>
    </row>
    <row r="26" spans="1:22" ht="56.25" x14ac:dyDescent="0.25">
      <c r="A26" s="42">
        <v>13</v>
      </c>
      <c r="B26" s="43" t="s">
        <v>96</v>
      </c>
      <c r="C26" s="211" t="s">
        <v>282</v>
      </c>
      <c r="D26" s="211" t="s">
        <v>282</v>
      </c>
      <c r="E26" s="56">
        <v>1</v>
      </c>
      <c r="F26" s="44"/>
      <c r="G26" s="44">
        <v>54</v>
      </c>
      <c r="H26" s="44">
        <v>12</v>
      </c>
      <c r="I26" s="44" t="s">
        <v>50</v>
      </c>
      <c r="J26" s="211" t="s">
        <v>282</v>
      </c>
      <c r="K26" s="211" t="s">
        <v>282</v>
      </c>
      <c r="L26" s="44">
        <v>45221</v>
      </c>
      <c r="M26" s="45" t="s">
        <v>97</v>
      </c>
      <c r="N26" s="46">
        <v>3288.48</v>
      </c>
      <c r="O26" s="254" t="s">
        <v>165</v>
      </c>
      <c r="Q26" s="51">
        <f>SUM(N26:N27)</f>
        <v>11760.619999999999</v>
      </c>
      <c r="V26" s="35">
        <v>11760.62</v>
      </c>
    </row>
    <row r="27" spans="1:22" ht="57" thickBot="1" x14ac:dyDescent="0.3">
      <c r="A27" s="47">
        <v>14</v>
      </c>
      <c r="B27" s="52" t="s">
        <v>98</v>
      </c>
      <c r="C27" s="211" t="s">
        <v>282</v>
      </c>
      <c r="D27" s="211" t="s">
        <v>282</v>
      </c>
      <c r="E27" s="53">
        <v>1</v>
      </c>
      <c r="F27" s="53"/>
      <c r="G27" s="53">
        <v>63</v>
      </c>
      <c r="H27" s="53">
        <v>12</v>
      </c>
      <c r="I27" s="53" t="s">
        <v>50</v>
      </c>
      <c r="J27" s="211" t="s">
        <v>282</v>
      </c>
      <c r="K27" s="211" t="s">
        <v>282</v>
      </c>
      <c r="L27" s="53"/>
      <c r="M27" s="54" t="s">
        <v>54</v>
      </c>
      <c r="N27" s="55">
        <v>8472.14</v>
      </c>
      <c r="O27" s="257"/>
      <c r="V27" s="35">
        <v>75747.38</v>
      </c>
    </row>
    <row r="28" spans="1:22" ht="60" customHeight="1" x14ac:dyDescent="0.25">
      <c r="A28" s="42">
        <v>15</v>
      </c>
      <c r="B28" s="43" t="s">
        <v>49</v>
      </c>
      <c r="C28" s="211" t="s">
        <v>282</v>
      </c>
      <c r="D28" s="211" t="s">
        <v>282</v>
      </c>
      <c r="E28" s="56">
        <v>1</v>
      </c>
      <c r="F28" s="57"/>
      <c r="G28" s="44">
        <v>70</v>
      </c>
      <c r="H28" s="44">
        <v>12</v>
      </c>
      <c r="I28" s="44" t="s">
        <v>50</v>
      </c>
      <c r="J28" s="211" t="s">
        <v>282</v>
      </c>
      <c r="K28" s="211" t="s">
        <v>282</v>
      </c>
      <c r="L28" s="43">
        <v>45200</v>
      </c>
      <c r="M28" s="58" t="s">
        <v>51</v>
      </c>
      <c r="N28" s="59">
        <v>8472.14</v>
      </c>
      <c r="O28" s="254" t="s">
        <v>166</v>
      </c>
      <c r="P28" s="59"/>
      <c r="V28" s="35">
        <v>78309.05</v>
      </c>
    </row>
    <row r="29" spans="1:22" ht="57" thickBot="1" x14ac:dyDescent="0.3">
      <c r="A29" s="47">
        <v>16</v>
      </c>
      <c r="B29" s="48" t="s">
        <v>52</v>
      </c>
      <c r="C29" s="211" t="s">
        <v>282</v>
      </c>
      <c r="D29" s="211" t="s">
        <v>282</v>
      </c>
      <c r="E29" s="39">
        <v>1</v>
      </c>
      <c r="F29" s="60"/>
      <c r="G29" s="39">
        <v>37</v>
      </c>
      <c r="H29" s="39">
        <v>12</v>
      </c>
      <c r="I29" s="39" t="s">
        <v>53</v>
      </c>
      <c r="J29" s="211" t="s">
        <v>282</v>
      </c>
      <c r="K29" s="211" t="s">
        <v>282</v>
      </c>
      <c r="L29" s="48"/>
      <c r="M29" s="61" t="s">
        <v>54</v>
      </c>
      <c r="N29" s="62">
        <v>8472.14</v>
      </c>
      <c r="O29" s="255"/>
      <c r="P29" s="62"/>
      <c r="V29" s="35">
        <v>29968.240000000002</v>
      </c>
    </row>
    <row r="30" spans="1:22" ht="56.25" x14ac:dyDescent="0.25">
      <c r="A30" s="42">
        <v>17</v>
      </c>
      <c r="B30" s="48" t="s">
        <v>55</v>
      </c>
      <c r="C30" s="211" t="s">
        <v>282</v>
      </c>
      <c r="D30" s="211" t="s">
        <v>282</v>
      </c>
      <c r="E30" s="63"/>
      <c r="F30" s="258">
        <v>2</v>
      </c>
      <c r="G30" s="39">
        <v>11</v>
      </c>
      <c r="H30" s="39">
        <v>12</v>
      </c>
      <c r="I30" s="39" t="s">
        <v>53</v>
      </c>
      <c r="J30" s="211" t="s">
        <v>282</v>
      </c>
      <c r="K30" s="211" t="s">
        <v>282</v>
      </c>
      <c r="L30" s="48">
        <v>45430</v>
      </c>
      <c r="M30" s="61" t="s">
        <v>167</v>
      </c>
      <c r="N30" s="62">
        <v>3288.48</v>
      </c>
      <c r="O30" s="255"/>
      <c r="P30" s="62"/>
      <c r="Q30" s="65">
        <f>SUM(N28:N39)</f>
        <v>84089.56</v>
      </c>
      <c r="V30" s="35">
        <v>111029.24</v>
      </c>
    </row>
    <row r="31" spans="1:22" ht="57" thickBot="1" x14ac:dyDescent="0.3">
      <c r="A31" s="47">
        <v>18</v>
      </c>
      <c r="B31" s="48" t="s">
        <v>55</v>
      </c>
      <c r="C31" s="211" t="s">
        <v>282</v>
      </c>
      <c r="D31" s="211" t="s">
        <v>282</v>
      </c>
      <c r="E31" s="63"/>
      <c r="F31" s="259"/>
      <c r="G31" s="39">
        <v>11</v>
      </c>
      <c r="H31" s="39">
        <v>12</v>
      </c>
      <c r="I31" s="39" t="s">
        <v>53</v>
      </c>
      <c r="J31" s="211" t="s">
        <v>282</v>
      </c>
      <c r="K31" s="211" t="s">
        <v>282</v>
      </c>
      <c r="L31" s="48">
        <v>45430</v>
      </c>
      <c r="M31" s="61" t="s">
        <v>124</v>
      </c>
      <c r="N31" s="62">
        <v>3288.48</v>
      </c>
      <c r="O31" s="255"/>
      <c r="P31" s="62"/>
      <c r="V31" s="35">
        <v>111029.24</v>
      </c>
    </row>
    <row r="32" spans="1:22" ht="56.25" x14ac:dyDescent="0.25">
      <c r="A32" s="42">
        <v>19</v>
      </c>
      <c r="B32" s="48" t="s">
        <v>56</v>
      </c>
      <c r="C32" s="211" t="s">
        <v>282</v>
      </c>
      <c r="D32" s="211" t="s">
        <v>282</v>
      </c>
      <c r="E32" s="260">
        <v>2</v>
      </c>
      <c r="F32" s="39"/>
      <c r="G32" s="39">
        <v>31</v>
      </c>
      <c r="H32" s="39">
        <v>12</v>
      </c>
      <c r="I32" s="39" t="s">
        <v>57</v>
      </c>
      <c r="J32" s="211" t="s">
        <v>282</v>
      </c>
      <c r="K32" s="211" t="s">
        <v>282</v>
      </c>
      <c r="L32" s="48">
        <v>45050</v>
      </c>
      <c r="M32" s="61" t="s">
        <v>168</v>
      </c>
      <c r="N32" s="62">
        <v>8472.14</v>
      </c>
      <c r="O32" s="255"/>
      <c r="P32" s="62"/>
      <c r="V32" s="35">
        <v>96516.67</v>
      </c>
    </row>
    <row r="33" spans="1:22" ht="57" thickBot="1" x14ac:dyDescent="0.3">
      <c r="A33" s="47">
        <v>20</v>
      </c>
      <c r="B33" s="48" t="s">
        <v>56</v>
      </c>
      <c r="C33" s="211" t="s">
        <v>282</v>
      </c>
      <c r="D33" s="211" t="s">
        <v>282</v>
      </c>
      <c r="E33" s="261"/>
      <c r="F33" s="39"/>
      <c r="G33" s="39">
        <v>31</v>
      </c>
      <c r="H33" s="39">
        <v>12</v>
      </c>
      <c r="I33" s="39" t="s">
        <v>57</v>
      </c>
      <c r="J33" s="211" t="s">
        <v>282</v>
      </c>
      <c r="K33" s="211" t="s">
        <v>282</v>
      </c>
      <c r="L33" s="48">
        <v>45050</v>
      </c>
      <c r="M33" s="61" t="s">
        <v>169</v>
      </c>
      <c r="N33" s="62">
        <v>3288.48</v>
      </c>
      <c r="O33" s="255"/>
      <c r="P33" s="62"/>
      <c r="V33" s="35">
        <v>96516.67</v>
      </c>
    </row>
    <row r="34" spans="1:22" s="70" customFormat="1" ht="56.25" x14ac:dyDescent="0.25">
      <c r="A34" s="42">
        <v>21</v>
      </c>
      <c r="B34" s="66" t="s">
        <v>58</v>
      </c>
      <c r="C34" s="211" t="s">
        <v>282</v>
      </c>
      <c r="D34" s="211" t="s">
        <v>282</v>
      </c>
      <c r="E34" s="262">
        <v>2</v>
      </c>
      <c r="F34" s="67"/>
      <c r="G34" s="67">
        <v>63</v>
      </c>
      <c r="H34" s="67">
        <v>12</v>
      </c>
      <c r="I34" s="67" t="s">
        <v>59</v>
      </c>
      <c r="J34" s="211" t="s">
        <v>282</v>
      </c>
      <c r="K34" s="211" t="s">
        <v>282</v>
      </c>
      <c r="L34" s="66">
        <v>48600</v>
      </c>
      <c r="M34" s="68" t="s">
        <v>170</v>
      </c>
      <c r="N34" s="69">
        <v>8472.14</v>
      </c>
      <c r="O34" s="255"/>
      <c r="P34" s="69"/>
      <c r="V34" s="70">
        <v>95067.37</v>
      </c>
    </row>
    <row r="35" spans="1:22" s="70" customFormat="1" ht="57" thickBot="1" x14ac:dyDescent="0.3">
      <c r="A35" s="47">
        <v>22</v>
      </c>
      <c r="B35" s="66" t="s">
        <v>58</v>
      </c>
      <c r="C35" s="211" t="s">
        <v>282</v>
      </c>
      <c r="D35" s="211" t="s">
        <v>282</v>
      </c>
      <c r="E35" s="263"/>
      <c r="F35" s="67"/>
      <c r="G35" s="67">
        <v>63</v>
      </c>
      <c r="H35" s="67">
        <v>12</v>
      </c>
      <c r="I35" s="67" t="s">
        <v>59</v>
      </c>
      <c r="J35" s="211" t="s">
        <v>282</v>
      </c>
      <c r="K35" s="211" t="s">
        <v>282</v>
      </c>
      <c r="L35" s="66">
        <v>48600</v>
      </c>
      <c r="M35" s="68" t="s">
        <v>171</v>
      </c>
      <c r="N35" s="69">
        <v>10051.4</v>
      </c>
      <c r="O35" s="255"/>
      <c r="P35" s="69"/>
      <c r="V35" s="70">
        <v>95067.37</v>
      </c>
    </row>
    <row r="36" spans="1:22" ht="56.25" x14ac:dyDescent="0.25">
      <c r="A36" s="42">
        <v>23</v>
      </c>
      <c r="B36" s="48" t="s">
        <v>60</v>
      </c>
      <c r="C36" s="211" t="s">
        <v>282</v>
      </c>
      <c r="D36" s="211" t="s">
        <v>282</v>
      </c>
      <c r="E36" s="49"/>
      <c r="F36" s="64">
        <v>1</v>
      </c>
      <c r="G36" s="39">
        <v>13</v>
      </c>
      <c r="H36" s="39">
        <v>12</v>
      </c>
      <c r="I36" s="39" t="s">
        <v>57</v>
      </c>
      <c r="J36" s="211" t="s">
        <v>282</v>
      </c>
      <c r="K36" s="211" t="s">
        <v>282</v>
      </c>
      <c r="L36" s="48"/>
      <c r="M36" s="61" t="s">
        <v>61</v>
      </c>
      <c r="N36" s="62">
        <v>3288.48</v>
      </c>
      <c r="O36" s="255"/>
      <c r="P36" s="62"/>
      <c r="V36" s="35">
        <v>104521.92</v>
      </c>
    </row>
    <row r="37" spans="1:22" ht="57" thickBot="1" x14ac:dyDescent="0.3">
      <c r="A37" s="47">
        <v>24</v>
      </c>
      <c r="B37" s="48" t="s">
        <v>62</v>
      </c>
      <c r="C37" s="211" t="s">
        <v>282</v>
      </c>
      <c r="D37" s="211" t="s">
        <v>282</v>
      </c>
      <c r="E37" s="260">
        <v>2</v>
      </c>
      <c r="F37" s="39"/>
      <c r="G37" s="39">
        <v>19</v>
      </c>
      <c r="H37" s="39">
        <v>12</v>
      </c>
      <c r="I37" s="39" t="s">
        <v>63</v>
      </c>
      <c r="J37" s="211" t="s">
        <v>282</v>
      </c>
      <c r="K37" s="211" t="s">
        <v>282</v>
      </c>
      <c r="L37" s="48">
        <v>35245</v>
      </c>
      <c r="M37" s="61" t="s">
        <v>170</v>
      </c>
      <c r="N37" s="62">
        <v>8472.14</v>
      </c>
      <c r="O37" s="255"/>
      <c r="P37" s="62"/>
      <c r="V37" s="35">
        <f>SUM(V25:V36)</f>
        <v>989623.33000000007</v>
      </c>
    </row>
    <row r="38" spans="1:22" ht="56.25" x14ac:dyDescent="0.25">
      <c r="A38" s="42">
        <v>25</v>
      </c>
      <c r="B38" s="48" t="s">
        <v>62</v>
      </c>
      <c r="C38" s="211" t="s">
        <v>282</v>
      </c>
      <c r="D38" s="211" t="s">
        <v>282</v>
      </c>
      <c r="E38" s="261"/>
      <c r="F38" s="39"/>
      <c r="G38" s="39">
        <v>19</v>
      </c>
      <c r="H38" s="39">
        <v>12</v>
      </c>
      <c r="I38" s="39" t="s">
        <v>63</v>
      </c>
      <c r="J38" s="211" t="s">
        <v>282</v>
      </c>
      <c r="K38" s="211" t="s">
        <v>282</v>
      </c>
      <c r="L38" s="48">
        <v>35245</v>
      </c>
      <c r="M38" s="61" t="s">
        <v>172</v>
      </c>
      <c r="N38" s="62">
        <v>8472.14</v>
      </c>
      <c r="O38" s="255"/>
      <c r="P38" s="62"/>
      <c r="V38" s="35">
        <f>SUM(V26:V37)</f>
        <v>1895157.1</v>
      </c>
    </row>
    <row r="39" spans="1:22" ht="57" thickBot="1" x14ac:dyDescent="0.3">
      <c r="A39" s="47">
        <v>26</v>
      </c>
      <c r="B39" s="52" t="s">
        <v>64</v>
      </c>
      <c r="C39" s="211" t="s">
        <v>282</v>
      </c>
      <c r="D39" s="211" t="s">
        <v>282</v>
      </c>
      <c r="E39" s="71">
        <v>1</v>
      </c>
      <c r="F39" s="53"/>
      <c r="G39" s="53">
        <v>77</v>
      </c>
      <c r="H39" s="53">
        <v>12</v>
      </c>
      <c r="I39" s="53" t="s">
        <v>65</v>
      </c>
      <c r="J39" s="211" t="s">
        <v>282</v>
      </c>
      <c r="K39" s="211" t="s">
        <v>282</v>
      </c>
      <c r="L39" s="52">
        <v>44990</v>
      </c>
      <c r="M39" s="72" t="s">
        <v>173</v>
      </c>
      <c r="N39" s="73">
        <v>10051.4</v>
      </c>
      <c r="O39" s="256"/>
      <c r="P39" s="73"/>
    </row>
    <row r="40" spans="1:22" ht="60" x14ac:dyDescent="0.25">
      <c r="A40" s="42">
        <v>27</v>
      </c>
      <c r="B40" s="74">
        <v>1240</v>
      </c>
      <c r="C40" s="211" t="s">
        <v>282</v>
      </c>
      <c r="D40" s="211" t="s">
        <v>282</v>
      </c>
      <c r="E40" s="75">
        <v>1</v>
      </c>
      <c r="F40" s="74"/>
      <c r="G40" s="74">
        <v>52</v>
      </c>
      <c r="H40" s="74">
        <v>12</v>
      </c>
      <c r="I40" s="74" t="s">
        <v>65</v>
      </c>
      <c r="J40" s="211" t="s">
        <v>282</v>
      </c>
      <c r="K40" s="211" t="s">
        <v>282</v>
      </c>
      <c r="L40" s="74">
        <v>44200</v>
      </c>
      <c r="M40" s="76" t="s">
        <v>100</v>
      </c>
      <c r="N40" s="77">
        <v>8472.14</v>
      </c>
      <c r="O40" s="251" t="s">
        <v>174</v>
      </c>
      <c r="P40" s="65"/>
    </row>
    <row r="41" spans="1:22" ht="72.75" thickBot="1" x14ac:dyDescent="0.3">
      <c r="A41" s="47">
        <v>28</v>
      </c>
      <c r="B41" s="78" t="s">
        <v>101</v>
      </c>
      <c r="C41" s="211" t="s">
        <v>282</v>
      </c>
      <c r="D41" s="211" t="s">
        <v>282</v>
      </c>
      <c r="E41" s="79">
        <v>1</v>
      </c>
      <c r="F41" s="78"/>
      <c r="G41" s="78">
        <v>67</v>
      </c>
      <c r="H41" s="78">
        <v>3</v>
      </c>
      <c r="I41" s="78" t="s">
        <v>102</v>
      </c>
      <c r="J41" s="211" t="s">
        <v>282</v>
      </c>
      <c r="K41" s="211" t="s">
        <v>282</v>
      </c>
      <c r="L41" s="78">
        <v>47120</v>
      </c>
      <c r="M41" s="80" t="s">
        <v>175</v>
      </c>
      <c r="N41" s="81">
        <v>10051.4</v>
      </c>
      <c r="O41" s="252"/>
    </row>
    <row r="42" spans="1:22" ht="60" x14ac:dyDescent="0.25">
      <c r="A42" s="42">
        <v>29</v>
      </c>
      <c r="B42" s="78">
        <v>4393714</v>
      </c>
      <c r="C42" s="211" t="s">
        <v>282</v>
      </c>
      <c r="D42" s="211" t="s">
        <v>282</v>
      </c>
      <c r="E42" s="79">
        <v>1</v>
      </c>
      <c r="F42" s="78"/>
      <c r="G42" s="78">
        <v>69</v>
      </c>
      <c r="H42" s="78">
        <v>12</v>
      </c>
      <c r="I42" s="78" t="s">
        <v>65</v>
      </c>
      <c r="J42" s="211" t="s">
        <v>282</v>
      </c>
      <c r="K42" s="211" t="s">
        <v>282</v>
      </c>
      <c r="L42" s="78">
        <v>44870</v>
      </c>
      <c r="M42" s="80" t="s">
        <v>51</v>
      </c>
      <c r="N42" s="81">
        <v>8472.14</v>
      </c>
      <c r="O42" s="252"/>
    </row>
    <row r="43" spans="1:22" ht="57" thickBot="1" x14ac:dyDescent="0.3">
      <c r="A43" s="47">
        <v>30</v>
      </c>
      <c r="B43" s="78" t="s">
        <v>103</v>
      </c>
      <c r="C43" s="211" t="s">
        <v>282</v>
      </c>
      <c r="D43" s="211" t="s">
        <v>282</v>
      </c>
      <c r="E43" s="79">
        <v>1</v>
      </c>
      <c r="F43" s="78"/>
      <c r="G43" s="78">
        <v>37</v>
      </c>
      <c r="H43" s="78">
        <v>11</v>
      </c>
      <c r="I43" s="78" t="s">
        <v>104</v>
      </c>
      <c r="J43" s="211" t="s">
        <v>282</v>
      </c>
      <c r="K43" s="211" t="s">
        <v>282</v>
      </c>
      <c r="L43" s="78">
        <v>45350</v>
      </c>
      <c r="M43" s="80" t="s">
        <v>105</v>
      </c>
      <c r="N43" s="81">
        <v>8472.14</v>
      </c>
      <c r="O43" s="252"/>
    </row>
    <row r="44" spans="1:22" ht="56.25" x14ac:dyDescent="0.25">
      <c r="A44" s="42">
        <v>31</v>
      </c>
      <c r="B44" s="78" t="s">
        <v>106</v>
      </c>
      <c r="C44" s="211" t="s">
        <v>282</v>
      </c>
      <c r="D44" s="211" t="s">
        <v>282</v>
      </c>
      <c r="E44" s="79">
        <v>1</v>
      </c>
      <c r="F44" s="78"/>
      <c r="G44" s="78">
        <v>53</v>
      </c>
      <c r="H44" s="78">
        <v>12</v>
      </c>
      <c r="I44" s="78" t="s">
        <v>107</v>
      </c>
      <c r="J44" s="211" t="s">
        <v>282</v>
      </c>
      <c r="K44" s="211" t="s">
        <v>282</v>
      </c>
      <c r="L44" s="78">
        <v>45693</v>
      </c>
      <c r="M44" s="80" t="s">
        <v>108</v>
      </c>
      <c r="N44" s="81">
        <v>3288.48</v>
      </c>
      <c r="O44" s="252"/>
      <c r="Q44" s="65">
        <f>SUM(N40:N49)</f>
        <v>78309.060000000012</v>
      </c>
    </row>
    <row r="45" spans="1:22" ht="57" thickBot="1" x14ac:dyDescent="0.3">
      <c r="A45" s="47">
        <v>32</v>
      </c>
      <c r="B45" s="78" t="s">
        <v>109</v>
      </c>
      <c r="C45" s="211" t="s">
        <v>282</v>
      </c>
      <c r="D45" s="211" t="s">
        <v>282</v>
      </c>
      <c r="E45" s="79">
        <v>1</v>
      </c>
      <c r="F45" s="78"/>
      <c r="G45" s="78">
        <v>73</v>
      </c>
      <c r="H45" s="78">
        <v>6</v>
      </c>
      <c r="I45" s="80" t="s">
        <v>110</v>
      </c>
      <c r="J45" s="211" t="s">
        <v>282</v>
      </c>
      <c r="K45" s="211" t="s">
        <v>282</v>
      </c>
      <c r="L45" s="78"/>
      <c r="M45" s="80" t="s">
        <v>111</v>
      </c>
      <c r="N45" s="81">
        <v>3288.48</v>
      </c>
      <c r="O45" s="252"/>
    </row>
    <row r="46" spans="1:22" ht="60" x14ac:dyDescent="0.25">
      <c r="A46" s="42">
        <v>33</v>
      </c>
      <c r="B46" s="78" t="s">
        <v>112</v>
      </c>
      <c r="C46" s="211" t="s">
        <v>282</v>
      </c>
      <c r="D46" s="211" t="s">
        <v>282</v>
      </c>
      <c r="E46" s="79">
        <v>1</v>
      </c>
      <c r="F46" s="78"/>
      <c r="G46" s="78">
        <v>68</v>
      </c>
      <c r="H46" s="78">
        <v>12</v>
      </c>
      <c r="I46" s="78" t="s">
        <v>113</v>
      </c>
      <c r="J46" s="211" t="s">
        <v>282</v>
      </c>
      <c r="K46" s="211" t="s">
        <v>282</v>
      </c>
      <c r="L46" s="78">
        <v>45426</v>
      </c>
      <c r="M46" s="80" t="s">
        <v>51</v>
      </c>
      <c r="N46" s="81">
        <v>8472.14</v>
      </c>
      <c r="O46" s="252"/>
    </row>
    <row r="47" spans="1:22" ht="60.75" thickBot="1" x14ac:dyDescent="0.3">
      <c r="A47" s="47">
        <v>34</v>
      </c>
      <c r="B47" s="78" t="s">
        <v>114</v>
      </c>
      <c r="C47" s="211" t="s">
        <v>282</v>
      </c>
      <c r="D47" s="211" t="s">
        <v>282</v>
      </c>
      <c r="E47" s="79">
        <v>1</v>
      </c>
      <c r="F47" s="78"/>
      <c r="G47" s="78">
        <v>81</v>
      </c>
      <c r="H47" s="78">
        <v>12</v>
      </c>
      <c r="I47" s="78" t="s">
        <v>50</v>
      </c>
      <c r="J47" s="211" t="s">
        <v>282</v>
      </c>
      <c r="K47" s="211" t="s">
        <v>282</v>
      </c>
      <c r="L47" s="78">
        <v>45180</v>
      </c>
      <c r="M47" s="80" t="s">
        <v>51</v>
      </c>
      <c r="N47" s="81">
        <v>8472.14</v>
      </c>
      <c r="O47" s="252"/>
    </row>
    <row r="48" spans="1:22" ht="60" x14ac:dyDescent="0.25">
      <c r="A48" s="42">
        <v>35</v>
      </c>
      <c r="B48" s="78" t="s">
        <v>115</v>
      </c>
      <c r="C48" s="211" t="s">
        <v>282</v>
      </c>
      <c r="D48" s="211" t="s">
        <v>282</v>
      </c>
      <c r="E48" s="79">
        <v>1</v>
      </c>
      <c r="F48" s="78"/>
      <c r="G48" s="78">
        <v>51</v>
      </c>
      <c r="H48" s="78">
        <v>12</v>
      </c>
      <c r="I48" s="78" t="s">
        <v>113</v>
      </c>
      <c r="J48" s="211" t="s">
        <v>282</v>
      </c>
      <c r="K48" s="211" t="s">
        <v>282</v>
      </c>
      <c r="L48" s="78">
        <v>45406</v>
      </c>
      <c r="M48" s="80" t="s">
        <v>51</v>
      </c>
      <c r="N48" s="81">
        <v>8472.14</v>
      </c>
      <c r="O48" s="252"/>
    </row>
    <row r="49" spans="1:17" ht="57" thickBot="1" x14ac:dyDescent="0.3">
      <c r="A49" s="47">
        <v>36</v>
      </c>
      <c r="B49" s="82" t="s">
        <v>116</v>
      </c>
      <c r="C49" s="211" t="s">
        <v>282</v>
      </c>
      <c r="D49" s="211" t="s">
        <v>282</v>
      </c>
      <c r="E49" s="83">
        <v>1</v>
      </c>
      <c r="F49" s="82"/>
      <c r="G49" s="82">
        <v>39</v>
      </c>
      <c r="H49" s="82">
        <v>4</v>
      </c>
      <c r="I49" s="82" t="s">
        <v>117</v>
      </c>
      <c r="J49" s="211" t="s">
        <v>282</v>
      </c>
      <c r="K49" s="211" t="s">
        <v>282</v>
      </c>
      <c r="L49" s="82"/>
      <c r="M49" s="84" t="s">
        <v>118</v>
      </c>
      <c r="N49" s="85">
        <v>10847.86</v>
      </c>
      <c r="O49" s="253"/>
    </row>
    <row r="50" spans="1:17" ht="63" x14ac:dyDescent="0.25">
      <c r="A50" s="42">
        <v>37</v>
      </c>
      <c r="B50" s="86" t="s">
        <v>119</v>
      </c>
      <c r="C50" s="211" t="s">
        <v>282</v>
      </c>
      <c r="D50" s="211" t="s">
        <v>282</v>
      </c>
      <c r="E50" s="87"/>
      <c r="F50" s="88">
        <v>1</v>
      </c>
      <c r="G50" s="87">
        <v>66</v>
      </c>
      <c r="H50" s="87">
        <v>4</v>
      </c>
      <c r="I50" s="87" t="s">
        <v>120</v>
      </c>
      <c r="J50" s="211" t="s">
        <v>282</v>
      </c>
      <c r="K50" s="211" t="s">
        <v>282</v>
      </c>
      <c r="L50" s="87">
        <v>45950</v>
      </c>
      <c r="M50" s="89" t="s">
        <v>176</v>
      </c>
      <c r="N50" s="90">
        <v>10051.4</v>
      </c>
      <c r="O50" s="264" t="s">
        <v>177</v>
      </c>
      <c r="P50" s="90"/>
    </row>
    <row r="51" spans="1:17" ht="63.75" thickBot="1" x14ac:dyDescent="0.3">
      <c r="A51" s="47">
        <v>38</v>
      </c>
      <c r="B51" s="91" t="s">
        <v>121</v>
      </c>
      <c r="C51" s="211" t="s">
        <v>282</v>
      </c>
      <c r="D51" s="211" t="s">
        <v>282</v>
      </c>
      <c r="E51" s="92">
        <v>1</v>
      </c>
      <c r="F51" s="93"/>
      <c r="G51" s="93">
        <v>68</v>
      </c>
      <c r="H51" s="93">
        <v>12</v>
      </c>
      <c r="I51" s="93" t="s">
        <v>65</v>
      </c>
      <c r="J51" s="211" t="s">
        <v>282</v>
      </c>
      <c r="K51" s="211" t="s">
        <v>282</v>
      </c>
      <c r="L51" s="93">
        <v>44720</v>
      </c>
      <c r="M51" s="94" t="s">
        <v>178</v>
      </c>
      <c r="N51" s="95">
        <v>10051.4</v>
      </c>
      <c r="O51" s="265"/>
      <c r="P51" s="95"/>
      <c r="Q51" s="65">
        <f>SUM(N50:N54)</f>
        <v>29968.239999999998</v>
      </c>
    </row>
    <row r="52" spans="1:17" ht="56.25" x14ac:dyDescent="0.25">
      <c r="A52" s="42">
        <v>39</v>
      </c>
      <c r="B52" s="91" t="s">
        <v>123</v>
      </c>
      <c r="C52" s="211" t="s">
        <v>282</v>
      </c>
      <c r="D52" s="211" t="s">
        <v>282</v>
      </c>
      <c r="E52" s="93"/>
      <c r="F52" s="92">
        <v>1</v>
      </c>
      <c r="G52" s="93">
        <v>22</v>
      </c>
      <c r="H52" s="93">
        <v>12</v>
      </c>
      <c r="I52" s="93" t="s">
        <v>65</v>
      </c>
      <c r="J52" s="211" t="s">
        <v>282</v>
      </c>
      <c r="K52" s="211" t="s">
        <v>282</v>
      </c>
      <c r="L52" s="93">
        <v>44240</v>
      </c>
      <c r="M52" s="96" t="s">
        <v>124</v>
      </c>
      <c r="N52" s="95">
        <v>3288.48</v>
      </c>
      <c r="O52" s="265"/>
      <c r="P52" s="95"/>
    </row>
    <row r="53" spans="1:17" ht="57" thickBot="1" x14ac:dyDescent="0.3">
      <c r="A53" s="47">
        <v>40</v>
      </c>
      <c r="B53" s="91" t="s">
        <v>125</v>
      </c>
      <c r="C53" s="211" t="s">
        <v>282</v>
      </c>
      <c r="D53" s="211" t="s">
        <v>282</v>
      </c>
      <c r="E53" s="93"/>
      <c r="F53" s="92">
        <v>1</v>
      </c>
      <c r="G53" s="93">
        <v>68</v>
      </c>
      <c r="H53" s="93">
        <v>12</v>
      </c>
      <c r="I53" s="93" t="s">
        <v>65</v>
      </c>
      <c r="J53" s="211" t="s">
        <v>282</v>
      </c>
      <c r="K53" s="211" t="s">
        <v>282</v>
      </c>
      <c r="L53" s="93">
        <v>44760</v>
      </c>
      <c r="M53" s="97" t="s">
        <v>124</v>
      </c>
      <c r="N53" s="95">
        <v>3288.48</v>
      </c>
      <c r="O53" s="265"/>
      <c r="P53" s="95"/>
    </row>
    <row r="54" spans="1:17" ht="57" thickBot="1" x14ac:dyDescent="0.3">
      <c r="A54" s="42">
        <v>41</v>
      </c>
      <c r="B54" s="98" t="s">
        <v>126</v>
      </c>
      <c r="C54" s="211" t="s">
        <v>282</v>
      </c>
      <c r="D54" s="211" t="s">
        <v>282</v>
      </c>
      <c r="E54" s="99"/>
      <c r="F54" s="100">
        <v>1</v>
      </c>
      <c r="G54" s="99">
        <v>42</v>
      </c>
      <c r="H54" s="99">
        <v>10</v>
      </c>
      <c r="I54" s="99" t="s">
        <v>127</v>
      </c>
      <c r="J54" s="211" t="s">
        <v>282</v>
      </c>
      <c r="K54" s="211" t="s">
        <v>282</v>
      </c>
      <c r="L54" s="99">
        <v>46470</v>
      </c>
      <c r="M54" s="101" t="s">
        <v>61</v>
      </c>
      <c r="N54" s="102">
        <v>3288.48</v>
      </c>
      <c r="O54" s="265"/>
      <c r="P54" s="102"/>
    </row>
    <row r="55" spans="1:17" ht="57" thickBot="1" x14ac:dyDescent="0.3">
      <c r="A55" s="47">
        <v>42</v>
      </c>
      <c r="B55" s="103" t="s">
        <v>128</v>
      </c>
      <c r="C55" s="211" t="s">
        <v>282</v>
      </c>
      <c r="D55" s="211" t="s">
        <v>282</v>
      </c>
      <c r="E55" s="103">
        <v>1</v>
      </c>
      <c r="F55" s="103"/>
      <c r="G55" s="103">
        <v>25</v>
      </c>
      <c r="H55" s="103">
        <v>12</v>
      </c>
      <c r="I55" s="103" t="s">
        <v>63</v>
      </c>
      <c r="J55" s="211" t="s">
        <v>282</v>
      </c>
      <c r="K55" s="211" t="s">
        <v>282</v>
      </c>
      <c r="L55" s="103"/>
      <c r="M55" s="104" t="s">
        <v>129</v>
      </c>
      <c r="N55" s="105">
        <v>3288.48</v>
      </c>
      <c r="O55" s="266" t="s">
        <v>179</v>
      </c>
      <c r="P55" s="65"/>
    </row>
    <row r="56" spans="1:17" ht="56.25" x14ac:dyDescent="0.25">
      <c r="A56" s="42">
        <v>43</v>
      </c>
      <c r="B56" s="29" t="s">
        <v>130</v>
      </c>
      <c r="C56" s="211" t="s">
        <v>282</v>
      </c>
      <c r="D56" s="211" t="s">
        <v>282</v>
      </c>
      <c r="E56" s="29">
        <v>1</v>
      </c>
      <c r="F56" s="29"/>
      <c r="G56" s="29">
        <v>44</v>
      </c>
      <c r="H56" s="29">
        <v>12</v>
      </c>
      <c r="I56" s="29" t="s">
        <v>63</v>
      </c>
      <c r="J56" s="211" t="s">
        <v>282</v>
      </c>
      <c r="K56" s="211" t="s">
        <v>282</v>
      </c>
      <c r="L56" s="29"/>
      <c r="M56" s="106" t="s">
        <v>134</v>
      </c>
      <c r="N56" s="107">
        <v>8472.14</v>
      </c>
      <c r="O56" s="267"/>
    </row>
    <row r="57" spans="1:17" ht="57" thickBot="1" x14ac:dyDescent="0.3">
      <c r="A57" s="47">
        <v>44</v>
      </c>
      <c r="B57" s="29" t="s">
        <v>131</v>
      </c>
      <c r="C57" s="211" t="s">
        <v>282</v>
      </c>
      <c r="D57" s="211" t="s">
        <v>282</v>
      </c>
      <c r="E57" s="29">
        <v>1</v>
      </c>
      <c r="F57" s="29"/>
      <c r="G57" s="29">
        <v>60</v>
      </c>
      <c r="H57" s="29"/>
      <c r="I57" s="29" t="s">
        <v>132</v>
      </c>
      <c r="J57" s="211" t="s">
        <v>282</v>
      </c>
      <c r="K57" s="211" t="s">
        <v>282</v>
      </c>
      <c r="L57" s="29">
        <v>45070</v>
      </c>
      <c r="M57" s="108" t="s">
        <v>124</v>
      </c>
      <c r="N57" s="107">
        <v>3288.48</v>
      </c>
      <c r="O57" s="267"/>
      <c r="Q57" s="65">
        <f>SUM(N55:N72)</f>
        <v>112608.49999999999</v>
      </c>
    </row>
    <row r="58" spans="1:17" ht="56.25" x14ac:dyDescent="0.25">
      <c r="A58" s="42">
        <v>45</v>
      </c>
      <c r="B58" s="29" t="s">
        <v>133</v>
      </c>
      <c r="C58" s="211" t="s">
        <v>282</v>
      </c>
      <c r="D58" s="211" t="s">
        <v>282</v>
      </c>
      <c r="E58" s="29">
        <v>1</v>
      </c>
      <c r="F58" s="29"/>
      <c r="G58" s="29">
        <v>67</v>
      </c>
      <c r="H58" s="29">
        <v>12</v>
      </c>
      <c r="I58" s="29" t="s">
        <v>50</v>
      </c>
      <c r="J58" s="211" t="s">
        <v>282</v>
      </c>
      <c r="K58" s="211" t="s">
        <v>282</v>
      </c>
      <c r="L58" s="29">
        <v>45010</v>
      </c>
      <c r="M58" s="106" t="s">
        <v>134</v>
      </c>
      <c r="N58" s="107">
        <v>8472.14</v>
      </c>
      <c r="O58" s="267"/>
    </row>
    <row r="59" spans="1:17" ht="57" thickBot="1" x14ac:dyDescent="0.3">
      <c r="A59" s="47">
        <v>46</v>
      </c>
      <c r="B59" s="29" t="s">
        <v>135</v>
      </c>
      <c r="C59" s="211" t="s">
        <v>282</v>
      </c>
      <c r="D59" s="211" t="s">
        <v>282</v>
      </c>
      <c r="E59" s="29">
        <v>1</v>
      </c>
      <c r="F59" s="29"/>
      <c r="G59" s="29">
        <v>24</v>
      </c>
      <c r="H59" s="29"/>
      <c r="I59" s="29" t="s">
        <v>136</v>
      </c>
      <c r="J59" s="211" t="s">
        <v>282</v>
      </c>
      <c r="K59" s="211" t="s">
        <v>282</v>
      </c>
      <c r="L59" s="29">
        <v>48570</v>
      </c>
      <c r="M59" s="108" t="s">
        <v>129</v>
      </c>
      <c r="N59" s="107">
        <v>3288.48</v>
      </c>
      <c r="O59" s="267"/>
    </row>
    <row r="60" spans="1:17" ht="56.25" x14ac:dyDescent="0.25">
      <c r="A60" s="42">
        <v>47</v>
      </c>
      <c r="B60" s="29" t="s">
        <v>137</v>
      </c>
      <c r="C60" s="211" t="s">
        <v>282</v>
      </c>
      <c r="D60" s="211" t="s">
        <v>282</v>
      </c>
      <c r="E60" s="29">
        <v>1</v>
      </c>
      <c r="F60" s="29"/>
      <c r="G60" s="29">
        <v>50</v>
      </c>
      <c r="H60" s="29">
        <v>12</v>
      </c>
      <c r="I60" s="29" t="s">
        <v>57</v>
      </c>
      <c r="J60" s="211" t="s">
        <v>282</v>
      </c>
      <c r="K60" s="211" t="s">
        <v>282</v>
      </c>
      <c r="L60" s="29"/>
      <c r="M60" s="106" t="s">
        <v>134</v>
      </c>
      <c r="N60" s="107">
        <v>8472.14</v>
      </c>
      <c r="O60" s="267"/>
    </row>
    <row r="61" spans="1:17" ht="57" thickBot="1" x14ac:dyDescent="0.3">
      <c r="A61" s="47">
        <v>48</v>
      </c>
      <c r="B61" s="29" t="s">
        <v>138</v>
      </c>
      <c r="C61" s="211" t="s">
        <v>282</v>
      </c>
      <c r="D61" s="211" t="s">
        <v>282</v>
      </c>
      <c r="E61" s="29"/>
      <c r="F61" s="29">
        <v>1</v>
      </c>
      <c r="G61" s="29">
        <v>30</v>
      </c>
      <c r="H61" s="29">
        <v>12</v>
      </c>
      <c r="I61" s="29" t="s">
        <v>113</v>
      </c>
      <c r="J61" s="211" t="s">
        <v>282</v>
      </c>
      <c r="K61" s="211" t="s">
        <v>282</v>
      </c>
      <c r="L61" s="29">
        <v>45400</v>
      </c>
      <c r="M61" s="108" t="s">
        <v>129</v>
      </c>
      <c r="N61" s="107">
        <v>3288.48</v>
      </c>
      <c r="O61" s="267"/>
    </row>
    <row r="62" spans="1:17" ht="56.25" x14ac:dyDescent="0.25">
      <c r="A62" s="42">
        <v>49</v>
      </c>
      <c r="B62" s="29" t="s">
        <v>139</v>
      </c>
      <c r="C62" s="211" t="s">
        <v>282</v>
      </c>
      <c r="D62" s="211" t="s">
        <v>282</v>
      </c>
      <c r="E62" s="29">
        <v>1</v>
      </c>
      <c r="F62" s="29"/>
      <c r="G62" s="29">
        <v>56</v>
      </c>
      <c r="H62" s="29">
        <v>12</v>
      </c>
      <c r="I62" s="29" t="s">
        <v>65</v>
      </c>
      <c r="J62" s="211" t="s">
        <v>282</v>
      </c>
      <c r="K62" s="211" t="s">
        <v>282</v>
      </c>
      <c r="L62" s="29">
        <v>44360</v>
      </c>
      <c r="M62" s="106" t="s">
        <v>140</v>
      </c>
      <c r="N62" s="107">
        <v>8472.14</v>
      </c>
      <c r="O62" s="267"/>
    </row>
    <row r="63" spans="1:17" ht="57" thickBot="1" x14ac:dyDescent="0.3">
      <c r="A63" s="47">
        <v>50</v>
      </c>
      <c r="B63" s="29" t="s">
        <v>141</v>
      </c>
      <c r="C63" s="211" t="s">
        <v>282</v>
      </c>
      <c r="D63" s="211" t="s">
        <v>282</v>
      </c>
      <c r="E63" s="29">
        <v>1</v>
      </c>
      <c r="F63" s="29"/>
      <c r="G63" s="29">
        <v>64</v>
      </c>
      <c r="H63" s="29">
        <v>6</v>
      </c>
      <c r="I63" s="29" t="s">
        <v>142</v>
      </c>
      <c r="J63" s="211" t="s">
        <v>282</v>
      </c>
      <c r="K63" s="211" t="s">
        <v>282</v>
      </c>
      <c r="L63" s="29">
        <v>48930</v>
      </c>
      <c r="M63" s="106" t="s">
        <v>134</v>
      </c>
      <c r="N63" s="107">
        <v>8472.14</v>
      </c>
      <c r="O63" s="267"/>
    </row>
    <row r="64" spans="1:17" ht="63" x14ac:dyDescent="0.25">
      <c r="A64" s="42">
        <v>51</v>
      </c>
      <c r="B64" s="29" t="s">
        <v>180</v>
      </c>
      <c r="C64" s="211" t="s">
        <v>282</v>
      </c>
      <c r="D64" s="211" t="s">
        <v>282</v>
      </c>
      <c r="E64" s="29"/>
      <c r="F64" s="29">
        <v>1</v>
      </c>
      <c r="G64" s="29">
        <v>43</v>
      </c>
      <c r="H64" s="29"/>
      <c r="I64" s="29" t="s">
        <v>50</v>
      </c>
      <c r="J64" s="211" t="s">
        <v>282</v>
      </c>
      <c r="K64" s="211" t="s">
        <v>282</v>
      </c>
      <c r="L64" s="29">
        <v>45200</v>
      </c>
      <c r="M64" s="106" t="s">
        <v>181</v>
      </c>
      <c r="N64" s="107">
        <v>10051.4</v>
      </c>
      <c r="O64" s="267"/>
    </row>
    <row r="65" spans="1:17" ht="57" thickBot="1" x14ac:dyDescent="0.3">
      <c r="A65" s="47">
        <v>52</v>
      </c>
      <c r="B65" s="29" t="s">
        <v>143</v>
      </c>
      <c r="C65" s="211" t="s">
        <v>282</v>
      </c>
      <c r="D65" s="211" t="s">
        <v>282</v>
      </c>
      <c r="E65" s="29"/>
      <c r="F65" s="29">
        <v>1</v>
      </c>
      <c r="G65" s="29">
        <v>46</v>
      </c>
      <c r="H65" s="29">
        <v>12</v>
      </c>
      <c r="I65" s="29" t="s">
        <v>65</v>
      </c>
      <c r="J65" s="211" t="s">
        <v>282</v>
      </c>
      <c r="K65" s="211" t="s">
        <v>282</v>
      </c>
      <c r="L65" s="29">
        <v>44750</v>
      </c>
      <c r="M65" s="108" t="s">
        <v>124</v>
      </c>
      <c r="N65" s="107">
        <v>3288.48</v>
      </c>
      <c r="O65" s="267"/>
    </row>
    <row r="66" spans="1:17" ht="56.25" x14ac:dyDescent="0.25">
      <c r="A66" s="42">
        <v>53</v>
      </c>
      <c r="B66" s="29" t="s">
        <v>144</v>
      </c>
      <c r="C66" s="211" t="s">
        <v>282</v>
      </c>
      <c r="D66" s="211" t="s">
        <v>282</v>
      </c>
      <c r="E66" s="29">
        <v>1</v>
      </c>
      <c r="F66" s="29"/>
      <c r="G66" s="29">
        <v>50</v>
      </c>
      <c r="H66" s="29">
        <v>9</v>
      </c>
      <c r="I66" s="29" t="s">
        <v>145</v>
      </c>
      <c r="J66" s="211" t="s">
        <v>282</v>
      </c>
      <c r="K66" s="211" t="s">
        <v>282</v>
      </c>
      <c r="L66" s="29"/>
      <c r="M66" s="108" t="s">
        <v>124</v>
      </c>
      <c r="N66" s="107">
        <v>3288.48</v>
      </c>
      <c r="O66" s="267"/>
    </row>
    <row r="67" spans="1:17" ht="57" thickBot="1" x14ac:dyDescent="0.3">
      <c r="A67" s="47">
        <v>54</v>
      </c>
      <c r="B67" s="29" t="s">
        <v>146</v>
      </c>
      <c r="C67" s="211" t="s">
        <v>282</v>
      </c>
      <c r="D67" s="211" t="s">
        <v>282</v>
      </c>
      <c r="E67" s="29">
        <v>1</v>
      </c>
      <c r="F67" s="29"/>
      <c r="G67" s="29">
        <v>50</v>
      </c>
      <c r="H67" s="29">
        <v>12</v>
      </c>
      <c r="I67" s="29" t="s">
        <v>65</v>
      </c>
      <c r="J67" s="211" t="s">
        <v>282</v>
      </c>
      <c r="K67" s="211" t="s">
        <v>282</v>
      </c>
      <c r="L67" s="29">
        <v>44230</v>
      </c>
      <c r="M67" s="108" t="s">
        <v>124</v>
      </c>
      <c r="N67" s="107">
        <v>3288.48</v>
      </c>
      <c r="O67" s="267"/>
    </row>
    <row r="68" spans="1:17" ht="56.25" x14ac:dyDescent="0.25">
      <c r="A68" s="42">
        <v>55</v>
      </c>
      <c r="B68" s="29" t="s">
        <v>147</v>
      </c>
      <c r="C68" s="211" t="s">
        <v>282</v>
      </c>
      <c r="D68" s="211" t="s">
        <v>282</v>
      </c>
      <c r="E68" s="29"/>
      <c r="F68" s="29">
        <v>1</v>
      </c>
      <c r="G68" s="29">
        <v>11</v>
      </c>
      <c r="H68" s="29">
        <v>3</v>
      </c>
      <c r="I68" s="29" t="s">
        <v>148</v>
      </c>
      <c r="J68" s="211" t="s">
        <v>282</v>
      </c>
      <c r="K68" s="211" t="s">
        <v>282</v>
      </c>
      <c r="L68" s="29">
        <v>47180</v>
      </c>
      <c r="M68" s="106" t="s">
        <v>134</v>
      </c>
      <c r="N68" s="107">
        <v>8472.14</v>
      </c>
      <c r="O68" s="267"/>
    </row>
    <row r="69" spans="1:17" ht="57" thickBot="1" x14ac:dyDescent="0.3">
      <c r="A69" s="47">
        <v>56</v>
      </c>
      <c r="B69" s="29" t="s">
        <v>149</v>
      </c>
      <c r="C69" s="211" t="s">
        <v>282</v>
      </c>
      <c r="D69" s="211" t="s">
        <v>282</v>
      </c>
      <c r="E69" s="29">
        <v>1</v>
      </c>
      <c r="F69" s="29"/>
      <c r="G69" s="29">
        <v>47</v>
      </c>
      <c r="H69" s="29">
        <v>3</v>
      </c>
      <c r="I69" s="29" t="s">
        <v>148</v>
      </c>
      <c r="J69" s="211" t="s">
        <v>282</v>
      </c>
      <c r="K69" s="211" t="s">
        <v>282</v>
      </c>
      <c r="L69" s="29">
        <v>47180</v>
      </c>
      <c r="M69" s="106" t="s">
        <v>134</v>
      </c>
      <c r="N69" s="107">
        <v>8472.14</v>
      </c>
      <c r="O69" s="267"/>
    </row>
    <row r="70" spans="1:17" ht="56.25" x14ac:dyDescent="0.25">
      <c r="A70" s="42">
        <v>57</v>
      </c>
      <c r="B70" s="29" t="s">
        <v>150</v>
      </c>
      <c r="C70" s="211" t="s">
        <v>282</v>
      </c>
      <c r="D70" s="211" t="s">
        <v>282</v>
      </c>
      <c r="E70" s="29">
        <v>1</v>
      </c>
      <c r="F70" s="29"/>
      <c r="G70" s="29">
        <v>48</v>
      </c>
      <c r="H70" s="29">
        <v>12</v>
      </c>
      <c r="I70" s="29" t="s">
        <v>57</v>
      </c>
      <c r="J70" s="211" t="s">
        <v>282</v>
      </c>
      <c r="K70" s="211" t="s">
        <v>282</v>
      </c>
      <c r="L70" s="29">
        <v>44440</v>
      </c>
      <c r="M70" s="108" t="s">
        <v>129</v>
      </c>
      <c r="N70" s="107">
        <v>3288.48</v>
      </c>
      <c r="O70" s="267"/>
    </row>
    <row r="71" spans="1:17" ht="57" thickBot="1" x14ac:dyDescent="0.3">
      <c r="A71" s="47">
        <v>58</v>
      </c>
      <c r="B71" s="29" t="s">
        <v>151</v>
      </c>
      <c r="C71" s="211" t="s">
        <v>282</v>
      </c>
      <c r="D71" s="211" t="s">
        <v>282</v>
      </c>
      <c r="E71" s="29">
        <v>1</v>
      </c>
      <c r="F71" s="29"/>
      <c r="G71" s="29">
        <v>58</v>
      </c>
      <c r="H71" s="29">
        <v>12</v>
      </c>
      <c r="I71" s="29" t="s">
        <v>65</v>
      </c>
      <c r="J71" s="211" t="s">
        <v>282</v>
      </c>
      <c r="K71" s="211" t="s">
        <v>282</v>
      </c>
      <c r="L71" s="29">
        <v>44760</v>
      </c>
      <c r="M71" s="106" t="s">
        <v>140</v>
      </c>
      <c r="N71" s="107">
        <v>8472.14</v>
      </c>
      <c r="O71" s="267"/>
    </row>
    <row r="72" spans="1:17" ht="57" thickBot="1" x14ac:dyDescent="0.3">
      <c r="A72" s="42">
        <v>59</v>
      </c>
      <c r="B72" s="109" t="s">
        <v>152</v>
      </c>
      <c r="C72" s="211" t="s">
        <v>282</v>
      </c>
      <c r="D72" s="211" t="s">
        <v>282</v>
      </c>
      <c r="E72" s="109">
        <v>1</v>
      </c>
      <c r="F72" s="109"/>
      <c r="G72" s="109">
        <v>50</v>
      </c>
      <c r="H72" s="109">
        <v>12</v>
      </c>
      <c r="I72" s="109" t="s">
        <v>65</v>
      </c>
      <c r="J72" s="211" t="s">
        <v>282</v>
      </c>
      <c r="K72" s="211" t="s">
        <v>282</v>
      </c>
      <c r="L72" s="109">
        <v>44330</v>
      </c>
      <c r="M72" s="110" t="s">
        <v>134</v>
      </c>
      <c r="N72" s="111">
        <v>8472.14</v>
      </c>
      <c r="O72" s="268"/>
    </row>
    <row r="73" spans="1:17" ht="63.75" thickBot="1" x14ac:dyDescent="0.3">
      <c r="A73" s="47">
        <v>60</v>
      </c>
      <c r="B73" s="112" t="s">
        <v>182</v>
      </c>
      <c r="C73" s="211" t="s">
        <v>282</v>
      </c>
      <c r="D73" s="211" t="s">
        <v>282</v>
      </c>
      <c r="E73" s="103"/>
      <c r="F73" s="103">
        <v>1</v>
      </c>
      <c r="G73" s="103">
        <v>59</v>
      </c>
      <c r="H73" s="103"/>
      <c r="I73" s="103" t="s">
        <v>113</v>
      </c>
      <c r="J73" s="211" t="s">
        <v>282</v>
      </c>
      <c r="K73" s="211" t="s">
        <v>282</v>
      </c>
      <c r="L73" s="103">
        <v>45405</v>
      </c>
      <c r="M73" s="113" t="s">
        <v>183</v>
      </c>
      <c r="N73" s="114">
        <v>10051.4</v>
      </c>
      <c r="O73" s="269" t="s">
        <v>184</v>
      </c>
    </row>
    <row r="74" spans="1:17" ht="56.25" x14ac:dyDescent="0.25">
      <c r="A74" s="42">
        <v>61</v>
      </c>
      <c r="B74" s="30" t="s">
        <v>185</v>
      </c>
      <c r="C74" s="211" t="s">
        <v>282</v>
      </c>
      <c r="D74" s="211" t="s">
        <v>282</v>
      </c>
      <c r="E74" s="29">
        <v>1</v>
      </c>
      <c r="F74" s="29"/>
      <c r="G74" s="29">
        <v>32</v>
      </c>
      <c r="H74" s="29"/>
      <c r="I74" s="29" t="s">
        <v>186</v>
      </c>
      <c r="J74" s="211" t="s">
        <v>282</v>
      </c>
      <c r="K74" s="211" t="s">
        <v>282</v>
      </c>
      <c r="L74" s="29">
        <v>47910</v>
      </c>
      <c r="M74" s="115" t="s">
        <v>140</v>
      </c>
      <c r="N74" s="116">
        <v>8472.14</v>
      </c>
      <c r="O74" s="270"/>
    </row>
    <row r="75" spans="1:17" ht="63.75" thickBot="1" x14ac:dyDescent="0.3">
      <c r="A75" s="47">
        <v>62</v>
      </c>
      <c r="B75" s="30" t="s">
        <v>187</v>
      </c>
      <c r="C75" s="211" t="s">
        <v>282</v>
      </c>
      <c r="D75" s="211" t="s">
        <v>282</v>
      </c>
      <c r="E75" s="29"/>
      <c r="F75" s="29">
        <v>1</v>
      </c>
      <c r="G75" s="29">
        <v>59</v>
      </c>
      <c r="H75" s="29"/>
      <c r="I75" s="29" t="s">
        <v>188</v>
      </c>
      <c r="J75" s="211" t="s">
        <v>282</v>
      </c>
      <c r="K75" s="211" t="s">
        <v>282</v>
      </c>
      <c r="L75" s="29">
        <v>45180</v>
      </c>
      <c r="M75" s="115" t="s">
        <v>189</v>
      </c>
      <c r="N75" s="116">
        <v>10051.4</v>
      </c>
      <c r="O75" s="270"/>
    </row>
    <row r="76" spans="1:17" ht="56.25" x14ac:dyDescent="0.25">
      <c r="A76" s="42">
        <v>63</v>
      </c>
      <c r="B76" s="30" t="s">
        <v>190</v>
      </c>
      <c r="C76" s="211" t="s">
        <v>282</v>
      </c>
      <c r="D76" s="211" t="s">
        <v>282</v>
      </c>
      <c r="E76" s="29">
        <v>1</v>
      </c>
      <c r="F76" s="29"/>
      <c r="G76" s="29">
        <v>57</v>
      </c>
      <c r="H76" s="29"/>
      <c r="I76" s="29" t="s">
        <v>65</v>
      </c>
      <c r="J76" s="211" t="s">
        <v>282</v>
      </c>
      <c r="K76" s="211" t="s">
        <v>282</v>
      </c>
      <c r="L76" s="29">
        <v>44980</v>
      </c>
      <c r="M76" s="115" t="s">
        <v>140</v>
      </c>
      <c r="N76" s="116">
        <v>8472.14</v>
      </c>
      <c r="O76" s="270"/>
      <c r="Q76" s="65">
        <f>SUM(N73:N83)</f>
        <v>89939.719999999987</v>
      </c>
    </row>
    <row r="77" spans="1:17" ht="57" thickBot="1" x14ac:dyDescent="0.3">
      <c r="A77" s="47">
        <v>64</v>
      </c>
      <c r="B77" s="30" t="s">
        <v>191</v>
      </c>
      <c r="C77" s="211" t="s">
        <v>282</v>
      </c>
      <c r="D77" s="211" t="s">
        <v>282</v>
      </c>
      <c r="E77" s="29">
        <v>1</v>
      </c>
      <c r="F77" s="29"/>
      <c r="G77" s="29">
        <v>63</v>
      </c>
      <c r="H77" s="29"/>
      <c r="I77" s="29" t="s">
        <v>192</v>
      </c>
      <c r="J77" s="211" t="s">
        <v>282</v>
      </c>
      <c r="K77" s="211" t="s">
        <v>282</v>
      </c>
      <c r="L77" s="29">
        <v>47934</v>
      </c>
      <c r="M77" s="115" t="s">
        <v>193</v>
      </c>
      <c r="N77" s="116">
        <v>8472.14</v>
      </c>
      <c r="O77" s="270"/>
    </row>
    <row r="78" spans="1:17" ht="56.25" x14ac:dyDescent="0.25">
      <c r="A78" s="42">
        <v>65</v>
      </c>
      <c r="B78" s="30" t="s">
        <v>194</v>
      </c>
      <c r="C78" s="211" t="s">
        <v>282</v>
      </c>
      <c r="D78" s="211" t="s">
        <v>282</v>
      </c>
      <c r="E78" s="29">
        <v>1</v>
      </c>
      <c r="F78" s="29"/>
      <c r="G78" s="29">
        <v>64</v>
      </c>
      <c r="H78" s="29"/>
      <c r="I78" s="29" t="s">
        <v>113</v>
      </c>
      <c r="J78" s="211" t="s">
        <v>282</v>
      </c>
      <c r="K78" s="211" t="s">
        <v>282</v>
      </c>
      <c r="L78" s="29">
        <v>45406</v>
      </c>
      <c r="M78" s="115" t="s">
        <v>140</v>
      </c>
      <c r="N78" s="116">
        <v>8472.14</v>
      </c>
      <c r="O78" s="270"/>
    </row>
    <row r="79" spans="1:17" ht="57" thickBot="1" x14ac:dyDescent="0.3">
      <c r="A79" s="47">
        <v>66</v>
      </c>
      <c r="B79" s="30" t="s">
        <v>195</v>
      </c>
      <c r="C79" s="211" t="s">
        <v>282</v>
      </c>
      <c r="D79" s="211" t="s">
        <v>282</v>
      </c>
      <c r="E79" s="29">
        <v>1</v>
      </c>
      <c r="F79" s="29"/>
      <c r="G79" s="29">
        <v>64</v>
      </c>
      <c r="H79" s="29"/>
      <c r="I79" s="29" t="s">
        <v>196</v>
      </c>
      <c r="J79" s="211" t="s">
        <v>282</v>
      </c>
      <c r="K79" s="211" t="s">
        <v>282</v>
      </c>
      <c r="L79" s="29">
        <v>45678</v>
      </c>
      <c r="M79" s="115" t="s">
        <v>134</v>
      </c>
      <c r="N79" s="116">
        <v>8472.14</v>
      </c>
      <c r="O79" s="270"/>
    </row>
    <row r="80" spans="1:17" ht="56.25" x14ac:dyDescent="0.25">
      <c r="A80" s="42">
        <v>67</v>
      </c>
      <c r="B80" s="30" t="s">
        <v>197</v>
      </c>
      <c r="C80" s="211" t="s">
        <v>282</v>
      </c>
      <c r="D80" s="211" t="s">
        <v>282</v>
      </c>
      <c r="E80" s="29">
        <v>1</v>
      </c>
      <c r="F80" s="29"/>
      <c r="G80" s="29">
        <v>37</v>
      </c>
      <c r="H80" s="29"/>
      <c r="I80" s="29" t="s">
        <v>117</v>
      </c>
      <c r="J80" s="211" t="s">
        <v>282</v>
      </c>
      <c r="K80" s="211" t="s">
        <v>282</v>
      </c>
      <c r="L80" s="29">
        <v>47829</v>
      </c>
      <c r="M80" s="118" t="s">
        <v>129</v>
      </c>
      <c r="N80" s="116">
        <v>3288.48</v>
      </c>
      <c r="O80" s="270"/>
    </row>
    <row r="81" spans="1:17" ht="57" thickBot="1" x14ac:dyDescent="0.3">
      <c r="A81" s="47">
        <v>68</v>
      </c>
      <c r="B81" s="30" t="s">
        <v>198</v>
      </c>
      <c r="C81" s="211" t="s">
        <v>282</v>
      </c>
      <c r="D81" s="211" t="s">
        <v>282</v>
      </c>
      <c r="E81" s="29">
        <v>1</v>
      </c>
      <c r="F81" s="29"/>
      <c r="G81" s="29">
        <v>38</v>
      </c>
      <c r="H81" s="29"/>
      <c r="I81" s="29" t="s">
        <v>199</v>
      </c>
      <c r="J81" s="211" t="s">
        <v>282</v>
      </c>
      <c r="K81" s="211" t="s">
        <v>282</v>
      </c>
      <c r="L81" s="29">
        <v>47190</v>
      </c>
      <c r="M81" s="118" t="s">
        <v>129</v>
      </c>
      <c r="N81" s="116">
        <v>3288.48</v>
      </c>
      <c r="O81" s="270"/>
    </row>
    <row r="82" spans="1:17" ht="63" x14ac:dyDescent="0.25">
      <c r="A82" s="42">
        <v>69</v>
      </c>
      <c r="B82" s="30" t="s">
        <v>200</v>
      </c>
      <c r="C82" s="211" t="s">
        <v>282</v>
      </c>
      <c r="D82" s="211" t="s">
        <v>282</v>
      </c>
      <c r="E82" s="29">
        <v>1</v>
      </c>
      <c r="F82" s="29"/>
      <c r="G82" s="29">
        <v>61</v>
      </c>
      <c r="H82" s="29"/>
      <c r="I82" s="29" t="s">
        <v>65</v>
      </c>
      <c r="J82" s="211" t="s">
        <v>282</v>
      </c>
      <c r="K82" s="211" t="s">
        <v>282</v>
      </c>
      <c r="L82" s="29">
        <v>44220</v>
      </c>
      <c r="M82" s="115" t="s">
        <v>201</v>
      </c>
      <c r="N82" s="116">
        <v>10051.4</v>
      </c>
      <c r="O82" s="270"/>
    </row>
    <row r="83" spans="1:17" ht="63.75" thickBot="1" x14ac:dyDescent="0.3">
      <c r="A83" s="47">
        <v>70</v>
      </c>
      <c r="B83" s="119" t="s">
        <v>202</v>
      </c>
      <c r="C83" s="211" t="s">
        <v>282</v>
      </c>
      <c r="D83" s="211" t="s">
        <v>282</v>
      </c>
      <c r="E83" s="109">
        <v>1</v>
      </c>
      <c r="F83" s="109"/>
      <c r="G83" s="109">
        <v>24</v>
      </c>
      <c r="H83" s="109"/>
      <c r="I83" s="109" t="s">
        <v>113</v>
      </c>
      <c r="J83" s="211" t="s">
        <v>282</v>
      </c>
      <c r="K83" s="211" t="s">
        <v>282</v>
      </c>
      <c r="L83" s="109">
        <v>45400</v>
      </c>
      <c r="M83" s="120" t="s">
        <v>203</v>
      </c>
      <c r="N83" s="121">
        <v>10847.86</v>
      </c>
      <c r="O83" s="271"/>
    </row>
    <row r="84" spans="1:17" ht="78.75" x14ac:dyDescent="0.25">
      <c r="A84" s="42">
        <v>71</v>
      </c>
      <c r="B84" s="112" t="s">
        <v>204</v>
      </c>
      <c r="C84" s="211" t="s">
        <v>282</v>
      </c>
      <c r="D84" s="211" t="s">
        <v>282</v>
      </c>
      <c r="E84" s="103"/>
      <c r="F84" s="103">
        <v>1</v>
      </c>
      <c r="G84" s="103">
        <v>67</v>
      </c>
      <c r="H84" s="103"/>
      <c r="I84" s="103" t="s">
        <v>50</v>
      </c>
      <c r="J84" s="211" t="s">
        <v>282</v>
      </c>
      <c r="K84" s="211" t="s">
        <v>282</v>
      </c>
      <c r="L84" s="103">
        <v>45180</v>
      </c>
      <c r="M84" s="122" t="s">
        <v>205</v>
      </c>
      <c r="N84" s="123">
        <v>8472.14</v>
      </c>
      <c r="O84" s="269" t="s">
        <v>206</v>
      </c>
      <c r="P84" s="123">
        <v>8472.14</v>
      </c>
    </row>
    <row r="85" spans="1:17" ht="57" thickBot="1" x14ac:dyDescent="0.3">
      <c r="A85" s="47">
        <v>72</v>
      </c>
      <c r="B85" s="30" t="s">
        <v>207</v>
      </c>
      <c r="C85" s="211" t="s">
        <v>282</v>
      </c>
      <c r="D85" s="211" t="s">
        <v>282</v>
      </c>
      <c r="E85" s="29">
        <v>1</v>
      </c>
      <c r="F85" s="29"/>
      <c r="G85" s="29">
        <v>71</v>
      </c>
      <c r="H85" s="29">
        <v>12</v>
      </c>
      <c r="I85" s="29" t="s">
        <v>208</v>
      </c>
      <c r="J85" s="211" t="s">
        <v>282</v>
      </c>
      <c r="K85" s="211" t="s">
        <v>282</v>
      </c>
      <c r="L85" s="29">
        <v>48260</v>
      </c>
      <c r="M85" s="124" t="s">
        <v>122</v>
      </c>
      <c r="N85" s="116">
        <v>8472.14</v>
      </c>
      <c r="O85" s="270"/>
      <c r="P85" s="116">
        <v>8472.14</v>
      </c>
    </row>
    <row r="86" spans="1:17" ht="56.25" x14ac:dyDescent="0.25">
      <c r="A86" s="42">
        <v>73</v>
      </c>
      <c r="B86" s="30" t="s">
        <v>185</v>
      </c>
      <c r="C86" s="211" t="s">
        <v>282</v>
      </c>
      <c r="D86" s="211" t="s">
        <v>282</v>
      </c>
      <c r="E86" s="29">
        <v>1</v>
      </c>
      <c r="F86" s="29"/>
      <c r="G86" s="29">
        <v>32</v>
      </c>
      <c r="H86" s="29">
        <v>12</v>
      </c>
      <c r="I86" s="29" t="s">
        <v>186</v>
      </c>
      <c r="J86" s="211" t="s">
        <v>282</v>
      </c>
      <c r="K86" s="211" t="s">
        <v>282</v>
      </c>
      <c r="L86" s="29">
        <v>47910</v>
      </c>
      <c r="M86" s="118" t="s">
        <v>168</v>
      </c>
      <c r="N86" s="116">
        <v>8472.14</v>
      </c>
      <c r="O86" s="270"/>
      <c r="P86" s="116">
        <v>8472.14</v>
      </c>
    </row>
    <row r="87" spans="1:17" ht="57" thickBot="1" x14ac:dyDescent="0.3">
      <c r="A87" s="47">
        <v>74</v>
      </c>
      <c r="B87" s="30" t="s">
        <v>209</v>
      </c>
      <c r="C87" s="211" t="s">
        <v>282</v>
      </c>
      <c r="D87" s="211" t="s">
        <v>282</v>
      </c>
      <c r="E87" s="29"/>
      <c r="F87" s="29">
        <v>1</v>
      </c>
      <c r="G87" s="29">
        <v>59</v>
      </c>
      <c r="H87" s="29">
        <v>12</v>
      </c>
      <c r="I87" s="29" t="s">
        <v>104</v>
      </c>
      <c r="J87" s="211" t="s">
        <v>282</v>
      </c>
      <c r="K87" s="211" t="s">
        <v>282</v>
      </c>
      <c r="L87" s="29">
        <v>45350</v>
      </c>
      <c r="M87" s="117" t="s">
        <v>122</v>
      </c>
      <c r="N87" s="116">
        <v>8472.14</v>
      </c>
      <c r="O87" s="270"/>
      <c r="P87" s="116">
        <v>8472.14</v>
      </c>
    </row>
    <row r="88" spans="1:17" ht="56.25" x14ac:dyDescent="0.25">
      <c r="A88" s="42">
        <v>75</v>
      </c>
      <c r="B88" s="30" t="s">
        <v>210</v>
      </c>
      <c r="C88" s="211" t="s">
        <v>282</v>
      </c>
      <c r="D88" s="211" t="s">
        <v>282</v>
      </c>
      <c r="E88" s="29">
        <v>1</v>
      </c>
      <c r="F88" s="29"/>
      <c r="G88" s="29">
        <v>55</v>
      </c>
      <c r="H88" s="29"/>
      <c r="I88" s="29" t="s">
        <v>57</v>
      </c>
      <c r="J88" s="211" t="s">
        <v>282</v>
      </c>
      <c r="K88" s="211" t="s">
        <v>282</v>
      </c>
      <c r="L88" s="29">
        <v>45650</v>
      </c>
      <c r="M88" s="115" t="s">
        <v>211</v>
      </c>
      <c r="N88" s="116">
        <v>8472.14</v>
      </c>
      <c r="O88" s="270"/>
      <c r="P88" s="116">
        <v>8472.14</v>
      </c>
    </row>
    <row r="89" spans="1:17" ht="57" thickBot="1" x14ac:dyDescent="0.3">
      <c r="A89" s="47">
        <v>76</v>
      </c>
      <c r="B89" s="30" t="s">
        <v>212</v>
      </c>
      <c r="C89" s="211" t="s">
        <v>282</v>
      </c>
      <c r="D89" s="211" t="s">
        <v>282</v>
      </c>
      <c r="E89" s="29">
        <v>1</v>
      </c>
      <c r="F89" s="29"/>
      <c r="G89" s="29">
        <v>29</v>
      </c>
      <c r="H89" s="29"/>
      <c r="I89" s="29" t="s">
        <v>213</v>
      </c>
      <c r="J89" s="211" t="s">
        <v>282</v>
      </c>
      <c r="K89" s="211" t="s">
        <v>282</v>
      </c>
      <c r="L89" s="29">
        <v>47270</v>
      </c>
      <c r="M89" s="115" t="s">
        <v>214</v>
      </c>
      <c r="N89" s="116">
        <v>8472.14</v>
      </c>
      <c r="O89" s="270"/>
      <c r="P89" s="116">
        <v>8472.14</v>
      </c>
    </row>
    <row r="90" spans="1:17" ht="56.25" x14ac:dyDescent="0.25">
      <c r="A90" s="42">
        <v>77</v>
      </c>
      <c r="B90" s="30" t="s">
        <v>215</v>
      </c>
      <c r="C90" s="211" t="s">
        <v>282</v>
      </c>
      <c r="D90" s="211" t="s">
        <v>282</v>
      </c>
      <c r="E90" s="29">
        <v>1</v>
      </c>
      <c r="F90" s="29"/>
      <c r="G90" s="29">
        <v>64</v>
      </c>
      <c r="H90" s="29"/>
      <c r="I90" s="29" t="s">
        <v>148</v>
      </c>
      <c r="J90" s="211" t="s">
        <v>282</v>
      </c>
      <c r="K90" s="211" t="s">
        <v>282</v>
      </c>
      <c r="L90" s="29">
        <v>47180</v>
      </c>
      <c r="M90" s="125" t="s">
        <v>214</v>
      </c>
      <c r="N90" s="116">
        <v>8472.14</v>
      </c>
      <c r="O90" s="270"/>
      <c r="P90" s="116">
        <v>8472.14</v>
      </c>
      <c r="Q90" s="65">
        <f>SUM(N84:N95)</f>
        <v>80931.039999999979</v>
      </c>
    </row>
    <row r="91" spans="1:17" ht="77.25" thickBot="1" x14ac:dyDescent="0.3">
      <c r="A91" s="47">
        <v>78</v>
      </c>
      <c r="B91" s="30" t="s">
        <v>216</v>
      </c>
      <c r="C91" s="211" t="s">
        <v>282</v>
      </c>
      <c r="D91" s="211" t="s">
        <v>282</v>
      </c>
      <c r="E91" s="29">
        <v>1</v>
      </c>
      <c r="F91" s="29"/>
      <c r="G91" s="29">
        <v>66</v>
      </c>
      <c r="H91" s="29"/>
      <c r="I91" s="29" t="s">
        <v>217</v>
      </c>
      <c r="J91" s="211" t="s">
        <v>282</v>
      </c>
      <c r="K91" s="211" t="s">
        <v>282</v>
      </c>
      <c r="L91" s="29">
        <v>45380</v>
      </c>
      <c r="M91" s="126" t="s">
        <v>218</v>
      </c>
      <c r="N91" s="116">
        <v>8472.14</v>
      </c>
      <c r="O91" s="270"/>
      <c r="P91" s="116">
        <v>8472.14</v>
      </c>
    </row>
    <row r="92" spans="1:17" ht="56.25" x14ac:dyDescent="0.25">
      <c r="A92" s="42">
        <v>79</v>
      </c>
      <c r="B92" s="30" t="s">
        <v>219</v>
      </c>
      <c r="C92" s="211" t="s">
        <v>282</v>
      </c>
      <c r="D92" s="211" t="s">
        <v>282</v>
      </c>
      <c r="E92" s="29">
        <v>1</v>
      </c>
      <c r="F92" s="29"/>
      <c r="G92" s="29">
        <v>33</v>
      </c>
      <c r="H92" s="29"/>
      <c r="I92" s="29" t="s">
        <v>220</v>
      </c>
      <c r="J92" s="211" t="s">
        <v>282</v>
      </c>
      <c r="K92" s="211" t="s">
        <v>282</v>
      </c>
      <c r="L92" s="29">
        <v>45680</v>
      </c>
      <c r="M92" s="126" t="s">
        <v>221</v>
      </c>
      <c r="N92" s="116">
        <v>3288.48</v>
      </c>
      <c r="O92" s="270"/>
      <c r="P92" s="116">
        <v>3288.48</v>
      </c>
    </row>
    <row r="93" spans="1:17" ht="64.5" thickBot="1" x14ac:dyDescent="0.3">
      <c r="A93" s="47">
        <v>80</v>
      </c>
      <c r="B93" s="30" t="s">
        <v>222</v>
      </c>
      <c r="C93" s="211" t="s">
        <v>282</v>
      </c>
      <c r="D93" s="211" t="s">
        <v>282</v>
      </c>
      <c r="E93" s="29">
        <v>1</v>
      </c>
      <c r="F93" s="29"/>
      <c r="G93" s="29">
        <v>16</v>
      </c>
      <c r="H93" s="29"/>
      <c r="I93" s="29" t="s">
        <v>65</v>
      </c>
      <c r="J93" s="211" t="s">
        <v>282</v>
      </c>
      <c r="K93" s="211" t="s">
        <v>282</v>
      </c>
      <c r="L93" s="29"/>
      <c r="M93" s="126" t="s">
        <v>223</v>
      </c>
      <c r="N93" s="116">
        <v>3288.48</v>
      </c>
      <c r="O93" s="270"/>
      <c r="P93" s="116">
        <v>3288.48</v>
      </c>
    </row>
    <row r="94" spans="1:17" ht="63.75" x14ac:dyDescent="0.25">
      <c r="A94" s="42">
        <v>81</v>
      </c>
      <c r="B94" s="30" t="s">
        <v>224</v>
      </c>
      <c r="C94" s="211" t="s">
        <v>282</v>
      </c>
      <c r="D94" s="211" t="s">
        <v>282</v>
      </c>
      <c r="E94" s="29">
        <v>1</v>
      </c>
      <c r="F94" s="29"/>
      <c r="G94" s="29">
        <v>28</v>
      </c>
      <c r="H94" s="29"/>
      <c r="I94" s="29" t="s">
        <v>113</v>
      </c>
      <c r="J94" s="211" t="s">
        <v>282</v>
      </c>
      <c r="K94" s="211" t="s">
        <v>282</v>
      </c>
      <c r="L94" s="29">
        <v>45400</v>
      </c>
      <c r="M94" s="126" t="s">
        <v>225</v>
      </c>
      <c r="N94" s="116">
        <v>3288.48</v>
      </c>
      <c r="O94" s="270"/>
      <c r="P94" s="116">
        <v>3288.48</v>
      </c>
    </row>
    <row r="95" spans="1:17" ht="57" thickBot="1" x14ac:dyDescent="0.3">
      <c r="A95" s="47">
        <v>82</v>
      </c>
      <c r="B95" s="119" t="s">
        <v>226</v>
      </c>
      <c r="C95" s="211" t="s">
        <v>282</v>
      </c>
      <c r="D95" s="211" t="s">
        <v>282</v>
      </c>
      <c r="E95" s="109">
        <v>1</v>
      </c>
      <c r="F95" s="109"/>
      <c r="G95" s="109">
        <v>44</v>
      </c>
      <c r="H95" s="109"/>
      <c r="I95" s="109" t="s">
        <v>220</v>
      </c>
      <c r="J95" s="211" t="s">
        <v>282</v>
      </c>
      <c r="K95" s="211" t="s">
        <v>282</v>
      </c>
      <c r="L95" s="109">
        <v>45685</v>
      </c>
      <c r="M95" s="127" t="s">
        <v>227</v>
      </c>
      <c r="N95" s="121">
        <v>3288.48</v>
      </c>
      <c r="O95" s="271"/>
      <c r="P95" s="121">
        <v>3288.48</v>
      </c>
    </row>
    <row r="96" spans="1:17" ht="56.25" x14ac:dyDescent="0.25">
      <c r="A96" s="42">
        <v>83</v>
      </c>
      <c r="B96" s="112" t="s">
        <v>228</v>
      </c>
      <c r="C96" s="211" t="s">
        <v>282</v>
      </c>
      <c r="D96" s="211" t="s">
        <v>282</v>
      </c>
      <c r="E96" s="103">
        <v>1</v>
      </c>
      <c r="F96" s="128"/>
      <c r="G96" s="103">
        <v>45</v>
      </c>
      <c r="H96" s="103"/>
      <c r="I96" s="103" t="s">
        <v>65</v>
      </c>
      <c r="J96" s="211" t="s">
        <v>282</v>
      </c>
      <c r="K96" s="211" t="s">
        <v>282</v>
      </c>
      <c r="L96" s="103">
        <v>44720</v>
      </c>
      <c r="M96" s="122" t="s">
        <v>229</v>
      </c>
      <c r="N96" s="114">
        <v>3288.48</v>
      </c>
      <c r="O96" s="272" t="s">
        <v>249</v>
      </c>
      <c r="P96" s="114">
        <f>SUM(P84:P95)</f>
        <v>80931.039999999979</v>
      </c>
    </row>
    <row r="97" spans="1:17" ht="57" thickBot="1" x14ac:dyDescent="0.3">
      <c r="A97" s="47">
        <v>84</v>
      </c>
      <c r="B97" s="30" t="s">
        <v>230</v>
      </c>
      <c r="C97" s="211" t="s">
        <v>282</v>
      </c>
      <c r="D97" s="211" t="s">
        <v>282</v>
      </c>
      <c r="E97" s="29">
        <v>1</v>
      </c>
      <c r="F97" s="29"/>
      <c r="G97" s="29">
        <v>61</v>
      </c>
      <c r="H97" s="29"/>
      <c r="I97" s="29" t="s">
        <v>113</v>
      </c>
      <c r="J97" s="211" t="s">
        <v>282</v>
      </c>
      <c r="K97" s="211" t="s">
        <v>282</v>
      </c>
      <c r="L97" s="29">
        <v>45410</v>
      </c>
      <c r="M97" s="117" t="s">
        <v>231</v>
      </c>
      <c r="N97" s="116">
        <v>8472.14</v>
      </c>
      <c r="O97" s="273"/>
      <c r="P97" s="116"/>
    </row>
    <row r="98" spans="1:17" ht="56.25" x14ac:dyDescent="0.25">
      <c r="A98" s="42">
        <v>85</v>
      </c>
      <c r="B98" s="30" t="s">
        <v>232</v>
      </c>
      <c r="C98" s="211" t="s">
        <v>282</v>
      </c>
      <c r="D98" s="211" t="s">
        <v>282</v>
      </c>
      <c r="E98" s="29">
        <v>1</v>
      </c>
      <c r="F98" s="29"/>
      <c r="G98" s="29">
        <v>44</v>
      </c>
      <c r="H98" s="29"/>
      <c r="I98" s="29" t="s">
        <v>65</v>
      </c>
      <c r="J98" s="211" t="s">
        <v>282</v>
      </c>
      <c r="K98" s="211" t="s">
        <v>282</v>
      </c>
      <c r="L98" s="29"/>
      <c r="M98" s="118" t="s">
        <v>233</v>
      </c>
      <c r="N98" s="116">
        <v>8472.14</v>
      </c>
      <c r="O98" s="273"/>
      <c r="P98" s="116"/>
    </row>
    <row r="99" spans="1:17" ht="57" thickBot="1" x14ac:dyDescent="0.3">
      <c r="A99" s="47">
        <v>86</v>
      </c>
      <c r="B99" s="30" t="s">
        <v>234</v>
      </c>
      <c r="C99" s="211" t="s">
        <v>282</v>
      </c>
      <c r="D99" s="211" t="s">
        <v>282</v>
      </c>
      <c r="E99" s="29">
        <v>1</v>
      </c>
      <c r="F99" s="29"/>
      <c r="G99" s="29">
        <v>38</v>
      </c>
      <c r="H99" s="29"/>
      <c r="I99" s="29" t="s">
        <v>65</v>
      </c>
      <c r="J99" s="211" t="s">
        <v>282</v>
      </c>
      <c r="K99" s="211" t="s">
        <v>282</v>
      </c>
      <c r="L99" s="29">
        <v>44790</v>
      </c>
      <c r="M99" s="117" t="s">
        <v>235</v>
      </c>
      <c r="N99" s="116">
        <v>8472.14</v>
      </c>
      <c r="O99" s="273"/>
      <c r="P99" s="116"/>
    </row>
    <row r="100" spans="1:17" ht="56.25" x14ac:dyDescent="0.25">
      <c r="A100" s="42">
        <v>87</v>
      </c>
      <c r="B100" s="30" t="s">
        <v>236</v>
      </c>
      <c r="C100" s="211" t="s">
        <v>282</v>
      </c>
      <c r="D100" s="211" t="s">
        <v>282</v>
      </c>
      <c r="E100" s="29">
        <v>1</v>
      </c>
      <c r="F100" s="29"/>
      <c r="G100" s="29">
        <v>32</v>
      </c>
      <c r="H100" s="29"/>
      <c r="I100" s="29" t="s">
        <v>50</v>
      </c>
      <c r="J100" s="211" t="s">
        <v>282</v>
      </c>
      <c r="K100" s="211" t="s">
        <v>282</v>
      </c>
      <c r="L100" s="29">
        <v>45200</v>
      </c>
      <c r="M100" s="115" t="s">
        <v>231</v>
      </c>
      <c r="N100" s="116">
        <v>8472.14</v>
      </c>
      <c r="O100" s="273"/>
      <c r="P100" s="116"/>
      <c r="Q100" s="65">
        <f>SUM(N96:N106)</f>
        <v>92761.319999999992</v>
      </c>
    </row>
    <row r="101" spans="1:17" ht="63.75" thickBot="1" x14ac:dyDescent="0.3">
      <c r="A101" s="47">
        <v>88</v>
      </c>
      <c r="B101" s="30" t="s">
        <v>237</v>
      </c>
      <c r="C101" s="211" t="s">
        <v>282</v>
      </c>
      <c r="D101" s="211" t="s">
        <v>282</v>
      </c>
      <c r="E101" s="29">
        <v>1</v>
      </c>
      <c r="F101" s="29"/>
      <c r="G101" s="29">
        <v>26</v>
      </c>
      <c r="H101" s="29"/>
      <c r="I101" s="29" t="s">
        <v>238</v>
      </c>
      <c r="J101" s="211" t="s">
        <v>282</v>
      </c>
      <c r="K101" s="211" t="s">
        <v>282</v>
      </c>
      <c r="L101" s="29">
        <v>45480</v>
      </c>
      <c r="M101" s="115" t="s">
        <v>239</v>
      </c>
      <c r="N101" s="116">
        <v>10847.86</v>
      </c>
      <c r="O101" s="273"/>
      <c r="P101" s="116"/>
    </row>
    <row r="102" spans="1:17" ht="53.25" customHeight="1" x14ac:dyDescent="0.25">
      <c r="A102" s="42">
        <v>89</v>
      </c>
      <c r="B102" s="30" t="s">
        <v>240</v>
      </c>
      <c r="C102" s="211" t="s">
        <v>282</v>
      </c>
      <c r="D102" s="211" t="s">
        <v>282</v>
      </c>
      <c r="E102" s="29">
        <v>1</v>
      </c>
      <c r="F102" s="29"/>
      <c r="G102" s="29">
        <v>39</v>
      </c>
      <c r="H102" s="29"/>
      <c r="I102" s="29" t="s">
        <v>241</v>
      </c>
      <c r="J102" s="211" t="s">
        <v>282</v>
      </c>
      <c r="K102" s="211" t="s">
        <v>282</v>
      </c>
      <c r="L102" s="29">
        <v>45470</v>
      </c>
      <c r="M102" s="125" t="s">
        <v>242</v>
      </c>
      <c r="N102" s="116">
        <v>10847.86</v>
      </c>
      <c r="O102" s="273"/>
      <c r="P102" s="116"/>
    </row>
    <row r="103" spans="1:17" ht="57" thickBot="1" x14ac:dyDescent="0.3">
      <c r="A103" s="47">
        <v>90</v>
      </c>
      <c r="B103" s="30" t="s">
        <v>243</v>
      </c>
      <c r="C103" s="211" t="s">
        <v>282</v>
      </c>
      <c r="D103" s="211" t="s">
        <v>282</v>
      </c>
      <c r="E103" s="29">
        <v>1</v>
      </c>
      <c r="F103" s="29"/>
      <c r="G103" s="29">
        <v>56</v>
      </c>
      <c r="H103" s="29"/>
      <c r="I103" s="29" t="s">
        <v>65</v>
      </c>
      <c r="J103" s="211" t="s">
        <v>282</v>
      </c>
      <c r="K103" s="211" t="s">
        <v>282</v>
      </c>
      <c r="L103" s="29">
        <v>44100</v>
      </c>
      <c r="M103" s="126" t="s">
        <v>231</v>
      </c>
      <c r="N103" s="116">
        <v>8472.14</v>
      </c>
      <c r="O103" s="273"/>
      <c r="P103" s="116"/>
    </row>
    <row r="104" spans="1:17" ht="56.25" x14ac:dyDescent="0.25">
      <c r="A104" s="42">
        <v>91</v>
      </c>
      <c r="B104" s="30" t="s">
        <v>91</v>
      </c>
      <c r="C104" s="211" t="s">
        <v>282</v>
      </c>
      <c r="D104" s="211" t="s">
        <v>282</v>
      </c>
      <c r="E104" s="29"/>
      <c r="F104" s="29">
        <v>1</v>
      </c>
      <c r="G104" s="29">
        <v>78</v>
      </c>
      <c r="H104" s="29"/>
      <c r="I104" s="29" t="s">
        <v>50</v>
      </c>
      <c r="J104" s="211" t="s">
        <v>282</v>
      </c>
      <c r="K104" s="211" t="s">
        <v>282</v>
      </c>
      <c r="L104" s="29">
        <v>45070</v>
      </c>
      <c r="M104" s="126" t="s">
        <v>231</v>
      </c>
      <c r="N104" s="116">
        <v>8472.14</v>
      </c>
      <c r="O104" s="273"/>
      <c r="P104" s="116"/>
    </row>
    <row r="105" spans="1:17" ht="57" thickBot="1" x14ac:dyDescent="0.3">
      <c r="A105" s="47">
        <v>92</v>
      </c>
      <c r="B105" s="30" t="s">
        <v>244</v>
      </c>
      <c r="C105" s="211" t="s">
        <v>282</v>
      </c>
      <c r="D105" s="211" t="s">
        <v>282</v>
      </c>
      <c r="E105" s="29">
        <v>1</v>
      </c>
      <c r="F105" s="29"/>
      <c r="G105" s="29">
        <v>66</v>
      </c>
      <c r="H105" s="29"/>
      <c r="I105" s="29" t="s">
        <v>245</v>
      </c>
      <c r="J105" s="211" t="s">
        <v>282</v>
      </c>
      <c r="K105" s="211" t="s">
        <v>282</v>
      </c>
      <c r="L105" s="29">
        <v>45815</v>
      </c>
      <c r="M105" s="126" t="s">
        <v>235</v>
      </c>
      <c r="N105" s="116">
        <v>8472.14</v>
      </c>
      <c r="O105" s="273"/>
      <c r="P105" s="116"/>
    </row>
    <row r="106" spans="1:17" ht="57" thickBot="1" x14ac:dyDescent="0.3">
      <c r="A106" s="176">
        <v>93</v>
      </c>
      <c r="B106" s="154" t="s">
        <v>246</v>
      </c>
      <c r="C106" s="211" t="s">
        <v>282</v>
      </c>
      <c r="D106" s="211" t="s">
        <v>282</v>
      </c>
      <c r="E106" s="109">
        <v>1</v>
      </c>
      <c r="F106" s="109"/>
      <c r="G106" s="177">
        <v>60</v>
      </c>
      <c r="H106" s="177"/>
      <c r="I106" s="177" t="s">
        <v>247</v>
      </c>
      <c r="J106" s="211" t="s">
        <v>282</v>
      </c>
      <c r="K106" s="211" t="s">
        <v>282</v>
      </c>
      <c r="L106" s="177">
        <v>48360</v>
      </c>
      <c r="M106" s="178" t="s">
        <v>231</v>
      </c>
      <c r="N106" s="179">
        <v>8472.14</v>
      </c>
      <c r="O106" s="273"/>
      <c r="P106" s="121"/>
    </row>
    <row r="107" spans="1:17" ht="57" thickBot="1" x14ac:dyDescent="0.3">
      <c r="A107" s="42">
        <v>94</v>
      </c>
      <c r="B107" s="180" t="s">
        <v>153</v>
      </c>
      <c r="C107" s="211" t="s">
        <v>282</v>
      </c>
      <c r="D107" s="211" t="s">
        <v>282</v>
      </c>
      <c r="E107" s="32"/>
      <c r="F107" s="32">
        <v>1</v>
      </c>
      <c r="G107" s="181">
        <v>80</v>
      </c>
      <c r="H107" s="181"/>
      <c r="I107" s="181" t="s">
        <v>65</v>
      </c>
      <c r="J107" s="211" t="s">
        <v>282</v>
      </c>
      <c r="K107" s="211" t="s">
        <v>282</v>
      </c>
      <c r="L107" s="181">
        <v>44300</v>
      </c>
      <c r="M107" s="182" t="s">
        <v>155</v>
      </c>
      <c r="N107" s="183">
        <v>8472.14</v>
      </c>
      <c r="O107" s="276" t="s">
        <v>248</v>
      </c>
      <c r="P107" s="65"/>
    </row>
    <row r="108" spans="1:17" ht="56.25" x14ac:dyDescent="0.25">
      <c r="A108" s="42">
        <v>95</v>
      </c>
      <c r="B108" s="31" t="s">
        <v>156</v>
      </c>
      <c r="C108" s="211" t="s">
        <v>282</v>
      </c>
      <c r="D108" s="211" t="s">
        <v>282</v>
      </c>
      <c r="E108" s="32"/>
      <c r="F108" s="32">
        <v>1</v>
      </c>
      <c r="G108" s="32">
        <v>73</v>
      </c>
      <c r="H108" s="32"/>
      <c r="I108" s="32" t="s">
        <v>157</v>
      </c>
      <c r="J108" s="211" t="s">
        <v>282</v>
      </c>
      <c r="K108" s="211" t="s">
        <v>282</v>
      </c>
      <c r="L108" s="32">
        <v>45650</v>
      </c>
      <c r="M108" s="33" t="s">
        <v>140</v>
      </c>
      <c r="N108" s="34">
        <v>8472.14</v>
      </c>
      <c r="O108" s="277"/>
    </row>
    <row r="109" spans="1:17" ht="57" thickBot="1" x14ac:dyDescent="0.3">
      <c r="A109" s="47">
        <v>96</v>
      </c>
      <c r="B109" s="31" t="s">
        <v>158</v>
      </c>
      <c r="C109" s="211" t="s">
        <v>282</v>
      </c>
      <c r="D109" s="211" t="s">
        <v>282</v>
      </c>
      <c r="E109" s="32">
        <v>1</v>
      </c>
      <c r="F109" s="32"/>
      <c r="G109" s="32">
        <v>66</v>
      </c>
      <c r="H109" s="32"/>
      <c r="I109" s="32" t="s">
        <v>65</v>
      </c>
      <c r="J109" s="211" t="s">
        <v>282</v>
      </c>
      <c r="K109" s="211" t="s">
        <v>282</v>
      </c>
      <c r="L109" s="32">
        <v>44330</v>
      </c>
      <c r="M109" s="33" t="s">
        <v>134</v>
      </c>
      <c r="N109" s="34">
        <v>8472.14</v>
      </c>
      <c r="O109" s="277"/>
    </row>
    <row r="110" spans="1:17" ht="56.25" x14ac:dyDescent="0.25">
      <c r="A110" s="42">
        <v>97</v>
      </c>
      <c r="B110" s="31" t="s">
        <v>159</v>
      </c>
      <c r="C110" s="211" t="s">
        <v>282</v>
      </c>
      <c r="D110" s="211" t="s">
        <v>282</v>
      </c>
      <c r="E110" s="32">
        <v>1</v>
      </c>
      <c r="F110" s="32"/>
      <c r="G110" s="32">
        <v>74</v>
      </c>
      <c r="H110" s="32"/>
      <c r="I110" s="32" t="s">
        <v>50</v>
      </c>
      <c r="J110" s="211" t="s">
        <v>282</v>
      </c>
      <c r="K110" s="211" t="s">
        <v>282</v>
      </c>
      <c r="L110" s="32" t="s">
        <v>154</v>
      </c>
      <c r="M110" s="33" t="s">
        <v>140</v>
      </c>
      <c r="N110" s="34">
        <v>8472.14</v>
      </c>
      <c r="O110" s="277"/>
    </row>
    <row r="111" spans="1:17" ht="57" thickBot="1" x14ac:dyDescent="0.3">
      <c r="A111" s="47">
        <v>98</v>
      </c>
      <c r="B111" s="31" t="s">
        <v>160</v>
      </c>
      <c r="C111" s="211" t="s">
        <v>282</v>
      </c>
      <c r="D111" s="211" t="s">
        <v>282</v>
      </c>
      <c r="E111" s="32"/>
      <c r="F111" s="32">
        <v>1</v>
      </c>
      <c r="G111" s="32">
        <v>22</v>
      </c>
      <c r="H111" s="32"/>
      <c r="I111" s="32" t="s">
        <v>117</v>
      </c>
      <c r="J111" s="211" t="s">
        <v>282</v>
      </c>
      <c r="K111" s="211" t="s">
        <v>282</v>
      </c>
      <c r="L111" s="32">
        <v>47801</v>
      </c>
      <c r="M111" s="33" t="s">
        <v>140</v>
      </c>
      <c r="N111" s="34">
        <v>8472.14</v>
      </c>
      <c r="O111" s="277"/>
    </row>
    <row r="112" spans="1:17" ht="56.25" x14ac:dyDescent="0.25">
      <c r="A112" s="42">
        <v>99</v>
      </c>
      <c r="B112" s="31" t="s">
        <v>161</v>
      </c>
      <c r="C112" s="211" t="s">
        <v>282</v>
      </c>
      <c r="D112" s="211" t="s">
        <v>282</v>
      </c>
      <c r="E112" s="32">
        <v>1</v>
      </c>
      <c r="F112" s="32"/>
      <c r="G112" s="32">
        <v>55</v>
      </c>
      <c r="H112" s="32"/>
      <c r="I112" s="32" t="s">
        <v>162</v>
      </c>
      <c r="J112" s="211" t="s">
        <v>282</v>
      </c>
      <c r="K112" s="211" t="s">
        <v>282</v>
      </c>
      <c r="L112" s="32" t="s">
        <v>154</v>
      </c>
      <c r="M112" s="33" t="s">
        <v>140</v>
      </c>
      <c r="N112" s="34">
        <v>8472.14</v>
      </c>
      <c r="O112" s="277"/>
    </row>
    <row r="113" spans="1:15" ht="57" thickBot="1" x14ac:dyDescent="0.3">
      <c r="A113" s="184">
        <v>100</v>
      </c>
      <c r="B113" s="185" t="s">
        <v>163</v>
      </c>
      <c r="C113" s="211" t="s">
        <v>282</v>
      </c>
      <c r="D113" s="211" t="s">
        <v>282</v>
      </c>
      <c r="E113" s="32">
        <v>1</v>
      </c>
      <c r="F113" s="32"/>
      <c r="G113" s="186">
        <v>39</v>
      </c>
      <c r="H113" s="186"/>
      <c r="I113" s="186" t="s">
        <v>65</v>
      </c>
      <c r="J113" s="211" t="s">
        <v>282</v>
      </c>
      <c r="K113" s="211" t="s">
        <v>282</v>
      </c>
      <c r="L113" s="186">
        <v>44410</v>
      </c>
      <c r="M113" s="187" t="s">
        <v>140</v>
      </c>
      <c r="N113" s="188">
        <v>8472.14</v>
      </c>
      <c r="O113" s="278"/>
    </row>
    <row r="114" spans="1:15" customFormat="1" ht="56.25" x14ac:dyDescent="0.2">
      <c r="A114" s="189">
        <v>101</v>
      </c>
      <c r="B114" s="112" t="s">
        <v>250</v>
      </c>
      <c r="C114" s="211" t="s">
        <v>282</v>
      </c>
      <c r="D114" s="211" t="s">
        <v>282</v>
      </c>
      <c r="E114" s="145">
        <v>1</v>
      </c>
      <c r="F114" s="145"/>
      <c r="G114" s="128">
        <v>50</v>
      </c>
      <c r="H114" s="128"/>
      <c r="I114" s="128" t="s">
        <v>113</v>
      </c>
      <c r="J114" s="211" t="s">
        <v>282</v>
      </c>
      <c r="K114" s="211" t="s">
        <v>282</v>
      </c>
      <c r="L114" s="103">
        <v>45402</v>
      </c>
      <c r="M114" s="164" t="s">
        <v>251</v>
      </c>
      <c r="N114" s="190">
        <v>8472.14</v>
      </c>
      <c r="O114" s="227"/>
    </row>
    <row r="115" spans="1:15" customFormat="1" ht="56.25" x14ac:dyDescent="0.2">
      <c r="A115" s="191">
        <v>102</v>
      </c>
      <c r="B115" s="148" t="s">
        <v>252</v>
      </c>
      <c r="C115" s="211" t="s">
        <v>282</v>
      </c>
      <c r="D115" s="211" t="s">
        <v>282</v>
      </c>
      <c r="E115" s="145"/>
      <c r="F115" s="145">
        <v>1</v>
      </c>
      <c r="G115" s="145">
        <v>48</v>
      </c>
      <c r="H115" s="145"/>
      <c r="I115" s="145" t="s">
        <v>65</v>
      </c>
      <c r="J115" s="211" t="s">
        <v>282</v>
      </c>
      <c r="K115" s="211" t="s">
        <v>282</v>
      </c>
      <c r="L115" s="29">
        <v>44870</v>
      </c>
      <c r="M115" s="146" t="s">
        <v>134</v>
      </c>
      <c r="N115" s="147">
        <v>8472.14</v>
      </c>
      <c r="O115" s="230"/>
    </row>
    <row r="116" spans="1:15" customFormat="1" ht="56.25" x14ac:dyDescent="0.2">
      <c r="A116" s="191">
        <v>103</v>
      </c>
      <c r="B116" s="144" t="s">
        <v>253</v>
      </c>
      <c r="C116" s="211" t="s">
        <v>282</v>
      </c>
      <c r="D116" s="211" t="s">
        <v>282</v>
      </c>
      <c r="E116" s="145">
        <v>1</v>
      </c>
      <c r="F116" s="145"/>
      <c r="G116" s="145">
        <v>73</v>
      </c>
      <c r="H116" s="145"/>
      <c r="I116" s="145" t="s">
        <v>65</v>
      </c>
      <c r="J116" s="211" t="s">
        <v>282</v>
      </c>
      <c r="K116" s="211" t="s">
        <v>282</v>
      </c>
      <c r="L116" s="29">
        <v>44950</v>
      </c>
      <c r="M116" s="146" t="s">
        <v>140</v>
      </c>
      <c r="N116" s="147">
        <v>8472.14</v>
      </c>
      <c r="O116" s="230"/>
    </row>
    <row r="117" spans="1:15" customFormat="1" ht="56.25" x14ac:dyDescent="0.2">
      <c r="A117" s="191">
        <v>104</v>
      </c>
      <c r="B117" s="144" t="s">
        <v>254</v>
      </c>
      <c r="C117" s="211" t="s">
        <v>282</v>
      </c>
      <c r="D117" s="211" t="s">
        <v>282</v>
      </c>
      <c r="E117" s="145">
        <v>1</v>
      </c>
      <c r="F117" s="145"/>
      <c r="G117" s="145">
        <v>54</v>
      </c>
      <c r="H117" s="145"/>
      <c r="I117" s="145" t="s">
        <v>50</v>
      </c>
      <c r="J117" s="211" t="s">
        <v>282</v>
      </c>
      <c r="K117" s="211" t="s">
        <v>282</v>
      </c>
      <c r="L117" s="29">
        <v>45066</v>
      </c>
      <c r="M117" s="146" t="s">
        <v>255</v>
      </c>
      <c r="N117" s="147">
        <v>8472.14</v>
      </c>
      <c r="O117" s="230"/>
    </row>
    <row r="118" spans="1:15" customFormat="1" ht="56.25" x14ac:dyDescent="0.2">
      <c r="A118" s="191">
        <v>105</v>
      </c>
      <c r="B118" s="144" t="s">
        <v>256</v>
      </c>
      <c r="C118" s="211" t="s">
        <v>282</v>
      </c>
      <c r="D118" s="211" t="s">
        <v>282</v>
      </c>
      <c r="E118" s="145"/>
      <c r="F118" s="145">
        <v>1</v>
      </c>
      <c r="G118" s="145">
        <v>70</v>
      </c>
      <c r="H118" s="145"/>
      <c r="I118" s="145" t="s">
        <v>65</v>
      </c>
      <c r="J118" s="211" t="s">
        <v>282</v>
      </c>
      <c r="K118" s="211" t="s">
        <v>282</v>
      </c>
      <c r="L118" s="29">
        <v>44220</v>
      </c>
      <c r="M118" s="146" t="s">
        <v>134</v>
      </c>
      <c r="N118" s="147">
        <v>8472.14</v>
      </c>
      <c r="O118" s="230"/>
    </row>
    <row r="119" spans="1:15" customFormat="1" ht="56.25" x14ac:dyDescent="0.2">
      <c r="A119" s="166">
        <v>106</v>
      </c>
      <c r="B119" s="144" t="s">
        <v>257</v>
      </c>
      <c r="C119" s="211" t="s">
        <v>282</v>
      </c>
      <c r="D119" s="211" t="s">
        <v>282</v>
      </c>
      <c r="E119" s="145">
        <v>1</v>
      </c>
      <c r="F119" s="145"/>
      <c r="G119" s="145">
        <v>57</v>
      </c>
      <c r="H119" s="145"/>
      <c r="I119" s="145" t="s">
        <v>65</v>
      </c>
      <c r="J119" s="211" t="s">
        <v>282</v>
      </c>
      <c r="K119" s="211" t="s">
        <v>282</v>
      </c>
      <c r="L119" s="29">
        <v>44987</v>
      </c>
      <c r="M119" s="146" t="s">
        <v>140</v>
      </c>
      <c r="N119" s="147">
        <v>8472.14</v>
      </c>
      <c r="O119" s="230"/>
    </row>
    <row r="120" spans="1:15" customFormat="1" ht="57" thickBot="1" x14ac:dyDescent="0.25">
      <c r="A120" s="167">
        <v>107</v>
      </c>
      <c r="B120" s="119" t="s">
        <v>258</v>
      </c>
      <c r="C120" s="211" t="s">
        <v>282</v>
      </c>
      <c r="D120" s="211" t="s">
        <v>282</v>
      </c>
      <c r="E120" s="145">
        <v>1</v>
      </c>
      <c r="F120" s="145"/>
      <c r="G120" s="168">
        <v>28</v>
      </c>
      <c r="H120" s="168"/>
      <c r="I120" s="168" t="s">
        <v>57</v>
      </c>
      <c r="J120" s="211" t="s">
        <v>282</v>
      </c>
      <c r="K120" s="211" t="s">
        <v>282</v>
      </c>
      <c r="L120" s="109">
        <v>45655</v>
      </c>
      <c r="M120" s="170" t="s">
        <v>259</v>
      </c>
      <c r="N120" s="192">
        <v>8472.14</v>
      </c>
      <c r="O120" s="228"/>
    </row>
    <row r="121" spans="1:15" customFormat="1" ht="56.25" x14ac:dyDescent="0.2">
      <c r="A121" s="158">
        <v>108</v>
      </c>
      <c r="B121" s="159" t="s">
        <v>260</v>
      </c>
      <c r="C121" s="211" t="s">
        <v>282</v>
      </c>
      <c r="D121" s="211" t="s">
        <v>282</v>
      </c>
      <c r="E121" s="145">
        <v>1</v>
      </c>
      <c r="F121" s="145"/>
      <c r="G121" s="160">
        <v>46</v>
      </c>
      <c r="H121" s="160"/>
      <c r="I121" s="160" t="s">
        <v>50</v>
      </c>
      <c r="J121" s="211" t="s">
        <v>282</v>
      </c>
      <c r="K121" s="211" t="s">
        <v>282</v>
      </c>
      <c r="L121" s="160">
        <v>45187</v>
      </c>
      <c r="M121" s="161" t="s">
        <v>140</v>
      </c>
      <c r="N121" s="162">
        <v>8472.14</v>
      </c>
      <c r="O121" s="229"/>
    </row>
    <row r="122" spans="1:15" customFormat="1" ht="56.25" x14ac:dyDescent="0.2">
      <c r="A122" s="150">
        <v>109</v>
      </c>
      <c r="B122" s="148" t="s">
        <v>156</v>
      </c>
      <c r="C122" s="211" t="s">
        <v>282</v>
      </c>
      <c r="D122" s="211" t="s">
        <v>282</v>
      </c>
      <c r="E122" s="145"/>
      <c r="F122" s="145">
        <v>1</v>
      </c>
      <c r="G122" s="145">
        <v>73</v>
      </c>
      <c r="H122" s="145"/>
      <c r="I122" s="145" t="s">
        <v>57</v>
      </c>
      <c r="J122" s="211" t="s">
        <v>282</v>
      </c>
      <c r="K122" s="211" t="s">
        <v>282</v>
      </c>
      <c r="L122" s="145">
        <v>45650</v>
      </c>
      <c r="M122" s="146" t="s">
        <v>140</v>
      </c>
      <c r="N122" s="149">
        <v>8472.14</v>
      </c>
      <c r="O122" s="229"/>
    </row>
    <row r="123" spans="1:15" customFormat="1" ht="56.25" x14ac:dyDescent="0.2">
      <c r="A123" s="150">
        <v>110</v>
      </c>
      <c r="B123" s="144" t="s">
        <v>261</v>
      </c>
      <c r="C123" s="211" t="s">
        <v>282</v>
      </c>
      <c r="D123" s="211" t="s">
        <v>282</v>
      </c>
      <c r="E123" s="145"/>
      <c r="F123" s="145">
        <v>1</v>
      </c>
      <c r="G123" s="145">
        <v>22</v>
      </c>
      <c r="H123" s="145"/>
      <c r="I123" s="145" t="s">
        <v>50</v>
      </c>
      <c r="J123" s="211" t="s">
        <v>282</v>
      </c>
      <c r="K123" s="211" t="s">
        <v>282</v>
      </c>
      <c r="L123" s="145">
        <v>45640</v>
      </c>
      <c r="M123" s="146" t="s">
        <v>255</v>
      </c>
      <c r="N123" s="149">
        <v>8472.14</v>
      </c>
      <c r="O123" s="229"/>
    </row>
    <row r="124" spans="1:15" customFormat="1" ht="57" thickBot="1" x14ac:dyDescent="0.25">
      <c r="A124" s="153">
        <v>111</v>
      </c>
      <c r="B124" s="154" t="s">
        <v>262</v>
      </c>
      <c r="C124" s="211" t="s">
        <v>282</v>
      </c>
      <c r="D124" s="211" t="s">
        <v>282</v>
      </c>
      <c r="E124" s="145">
        <v>1</v>
      </c>
      <c r="F124" s="145"/>
      <c r="G124" s="155">
        <v>47</v>
      </c>
      <c r="H124" s="155"/>
      <c r="I124" s="155" t="s">
        <v>65</v>
      </c>
      <c r="J124" s="211" t="s">
        <v>282</v>
      </c>
      <c r="K124" s="211" t="s">
        <v>282</v>
      </c>
      <c r="L124" s="155">
        <v>44720</v>
      </c>
      <c r="M124" s="156" t="s">
        <v>140</v>
      </c>
      <c r="N124" s="157">
        <v>8472.14</v>
      </c>
      <c r="O124" s="229"/>
    </row>
    <row r="125" spans="1:15" customFormat="1" ht="63" x14ac:dyDescent="0.2">
      <c r="A125" s="163">
        <v>112</v>
      </c>
      <c r="B125" s="112" t="s">
        <v>263</v>
      </c>
      <c r="C125" s="211" t="s">
        <v>282</v>
      </c>
      <c r="D125" s="211" t="s">
        <v>282</v>
      </c>
      <c r="E125" s="145"/>
      <c r="F125" s="145">
        <v>1</v>
      </c>
      <c r="G125" s="128">
        <v>20</v>
      </c>
      <c r="H125" s="128"/>
      <c r="I125" s="128" t="s">
        <v>65</v>
      </c>
      <c r="J125" s="211" t="s">
        <v>282</v>
      </c>
      <c r="K125" s="211" t="s">
        <v>282</v>
      </c>
      <c r="L125" s="128">
        <v>44300</v>
      </c>
      <c r="M125" s="164" t="s">
        <v>264</v>
      </c>
      <c r="N125" s="165">
        <v>10051.4</v>
      </c>
      <c r="O125" s="279"/>
    </row>
    <row r="126" spans="1:15" customFormat="1" ht="56.25" x14ac:dyDescent="0.2">
      <c r="A126" s="166">
        <v>113</v>
      </c>
      <c r="B126" s="148" t="s">
        <v>265</v>
      </c>
      <c r="C126" s="211" t="s">
        <v>282</v>
      </c>
      <c r="D126" s="211" t="s">
        <v>282</v>
      </c>
      <c r="E126" s="145">
        <v>1</v>
      </c>
      <c r="F126" s="145"/>
      <c r="G126" s="145">
        <v>13</v>
      </c>
      <c r="H126" s="145"/>
      <c r="I126" s="145" t="s">
        <v>266</v>
      </c>
      <c r="J126" s="211" t="s">
        <v>282</v>
      </c>
      <c r="K126" s="211" t="s">
        <v>282</v>
      </c>
      <c r="L126" s="145">
        <v>46300</v>
      </c>
      <c r="M126" s="146" t="s">
        <v>255</v>
      </c>
      <c r="N126" s="149">
        <v>8472.14</v>
      </c>
      <c r="O126" s="280"/>
    </row>
    <row r="127" spans="1:15" customFormat="1" ht="63.75" thickBot="1" x14ac:dyDescent="0.25">
      <c r="A127" s="167">
        <v>114</v>
      </c>
      <c r="B127" s="119" t="s">
        <v>267</v>
      </c>
      <c r="C127" s="211" t="s">
        <v>282</v>
      </c>
      <c r="D127" s="211" t="s">
        <v>282</v>
      </c>
      <c r="E127" s="145">
        <v>1</v>
      </c>
      <c r="F127" s="145"/>
      <c r="G127" s="168">
        <v>53</v>
      </c>
      <c r="H127" s="168"/>
      <c r="I127" s="168" t="s">
        <v>268</v>
      </c>
      <c r="J127" s="211" t="s">
        <v>282</v>
      </c>
      <c r="K127" s="211" t="s">
        <v>282</v>
      </c>
      <c r="L127" s="168"/>
      <c r="M127" s="170" t="s">
        <v>264</v>
      </c>
      <c r="N127" s="169">
        <v>10051.4</v>
      </c>
      <c r="O127" s="281"/>
    </row>
    <row r="128" spans="1:15" customFormat="1" ht="56.25" x14ac:dyDescent="0.2">
      <c r="A128" s="163">
        <v>115</v>
      </c>
      <c r="B128" s="112" t="s">
        <v>269</v>
      </c>
      <c r="C128" s="211" t="s">
        <v>282</v>
      </c>
      <c r="D128" s="211" t="s">
        <v>282</v>
      </c>
      <c r="E128" s="145">
        <v>1</v>
      </c>
      <c r="F128" s="145"/>
      <c r="G128" s="128">
        <v>42</v>
      </c>
      <c r="H128" s="128"/>
      <c r="I128" s="128" t="s">
        <v>113</v>
      </c>
      <c r="J128" s="211" t="s">
        <v>282</v>
      </c>
      <c r="K128" s="211" t="s">
        <v>282</v>
      </c>
      <c r="L128" s="128">
        <v>45424</v>
      </c>
      <c r="M128" s="164" t="s">
        <v>134</v>
      </c>
      <c r="N128" s="165">
        <v>8472.14</v>
      </c>
      <c r="O128" s="227"/>
    </row>
    <row r="129" spans="1:15" customFormat="1" ht="57" thickBot="1" x14ac:dyDescent="0.25">
      <c r="A129" s="167">
        <v>116</v>
      </c>
      <c r="B129" s="119" t="s">
        <v>270</v>
      </c>
      <c r="C129" s="211" t="s">
        <v>282</v>
      </c>
      <c r="D129" s="211" t="s">
        <v>282</v>
      </c>
      <c r="E129" s="145">
        <v>1</v>
      </c>
      <c r="F129" s="145"/>
      <c r="G129" s="168">
        <v>22</v>
      </c>
      <c r="H129" s="168"/>
      <c r="I129" s="168" t="s">
        <v>271</v>
      </c>
      <c r="J129" s="211" t="s">
        <v>282</v>
      </c>
      <c r="K129" s="211" t="s">
        <v>282</v>
      </c>
      <c r="L129" s="168">
        <v>44700</v>
      </c>
      <c r="M129" s="170" t="s">
        <v>134</v>
      </c>
      <c r="N129" s="169">
        <v>8472.14</v>
      </c>
      <c r="O129" s="228"/>
    </row>
    <row r="130" spans="1:15" customFormat="1" ht="57" thickBot="1" x14ac:dyDescent="0.25">
      <c r="A130" s="167">
        <v>117</v>
      </c>
      <c r="B130" s="193" t="s">
        <v>272</v>
      </c>
      <c r="C130" s="211" t="s">
        <v>282</v>
      </c>
      <c r="D130" s="211" t="s">
        <v>282</v>
      </c>
      <c r="E130" s="145">
        <v>1</v>
      </c>
      <c r="F130" s="145"/>
      <c r="G130" s="194">
        <v>53</v>
      </c>
      <c r="H130" s="194">
        <v>12</v>
      </c>
      <c r="I130" s="194" t="s">
        <v>50</v>
      </c>
      <c r="J130" s="211" t="s">
        <v>282</v>
      </c>
      <c r="K130" s="211" t="s">
        <v>282</v>
      </c>
      <c r="L130" s="194">
        <v>45589</v>
      </c>
      <c r="M130" s="195" t="s">
        <v>134</v>
      </c>
      <c r="N130" s="196">
        <v>10051.4</v>
      </c>
      <c r="O130" s="197"/>
    </row>
    <row r="131" spans="1:15" customFormat="1" ht="56.25" x14ac:dyDescent="0.2">
      <c r="A131" s="29">
        <v>118</v>
      </c>
      <c r="B131" s="144" t="s">
        <v>273</v>
      </c>
      <c r="C131" s="211" t="s">
        <v>282</v>
      </c>
      <c r="D131" s="211" t="s">
        <v>282</v>
      </c>
      <c r="E131" s="145">
        <v>1</v>
      </c>
      <c r="F131" s="145"/>
      <c r="G131" s="145">
        <v>78</v>
      </c>
      <c r="H131" s="145">
        <v>12</v>
      </c>
      <c r="I131" s="145" t="s">
        <v>113</v>
      </c>
      <c r="J131" s="211" t="s">
        <v>282</v>
      </c>
      <c r="K131" s="211" t="s">
        <v>282</v>
      </c>
      <c r="L131" s="145">
        <v>45406</v>
      </c>
      <c r="M131" s="146" t="s">
        <v>140</v>
      </c>
      <c r="N131" s="203">
        <v>10051.4</v>
      </c>
      <c r="O131" s="282"/>
    </row>
    <row r="132" spans="1:15" customFormat="1" ht="57" thickBot="1" x14ac:dyDescent="0.25">
      <c r="A132" s="150">
        <v>119</v>
      </c>
      <c r="B132" s="144" t="s">
        <v>274</v>
      </c>
      <c r="C132" s="211" t="s">
        <v>282</v>
      </c>
      <c r="D132" s="211" t="s">
        <v>282</v>
      </c>
      <c r="E132" s="145">
        <v>1</v>
      </c>
      <c r="F132" s="145"/>
      <c r="G132" s="145">
        <v>70</v>
      </c>
      <c r="H132" s="145">
        <v>7</v>
      </c>
      <c r="I132" s="145" t="s">
        <v>275</v>
      </c>
      <c r="J132" s="211" t="s">
        <v>282</v>
      </c>
      <c r="K132" s="211" t="s">
        <v>282</v>
      </c>
      <c r="L132" s="145"/>
      <c r="M132" s="146" t="s">
        <v>140</v>
      </c>
      <c r="N132" s="203">
        <v>10051.4</v>
      </c>
      <c r="O132" s="283"/>
    </row>
    <row r="133" spans="1:15" customFormat="1" ht="56.25" x14ac:dyDescent="0.2">
      <c r="A133" s="150">
        <v>120</v>
      </c>
      <c r="B133" s="144" t="s">
        <v>276</v>
      </c>
      <c r="C133" s="211" t="s">
        <v>282</v>
      </c>
      <c r="D133" s="211" t="s">
        <v>282</v>
      </c>
      <c r="E133" s="145">
        <v>1</v>
      </c>
      <c r="F133" s="145"/>
      <c r="G133" s="145">
        <v>58</v>
      </c>
      <c r="H133" s="145">
        <v>12</v>
      </c>
      <c r="I133" s="145" t="s">
        <v>277</v>
      </c>
      <c r="J133" s="211" t="s">
        <v>282</v>
      </c>
      <c r="K133" s="211" t="s">
        <v>282</v>
      </c>
      <c r="L133" s="145">
        <v>47270</v>
      </c>
      <c r="M133" s="152" t="s">
        <v>140</v>
      </c>
      <c r="N133" s="205">
        <v>10051.4</v>
      </c>
      <c r="O133" s="206"/>
    </row>
    <row r="134" spans="1:15" customFormat="1" ht="56.25" x14ac:dyDescent="0.2">
      <c r="A134" s="150">
        <v>121</v>
      </c>
      <c r="B134" s="159" t="s">
        <v>278</v>
      </c>
      <c r="C134" s="211" t="s">
        <v>282</v>
      </c>
      <c r="D134" s="211" t="s">
        <v>282</v>
      </c>
      <c r="E134" s="160">
        <v>1</v>
      </c>
      <c r="F134" s="160"/>
      <c r="G134" s="160">
        <v>62</v>
      </c>
      <c r="H134" s="160">
        <v>7</v>
      </c>
      <c r="I134" s="160" t="s">
        <v>279</v>
      </c>
      <c r="J134" s="211" t="s">
        <v>282</v>
      </c>
      <c r="K134" s="211" t="s">
        <v>282</v>
      </c>
      <c r="L134" s="160">
        <v>48050</v>
      </c>
      <c r="M134" s="208" t="s">
        <v>134</v>
      </c>
      <c r="N134" s="205">
        <v>10051.4</v>
      </c>
      <c r="O134" s="207"/>
    </row>
    <row r="135" spans="1:15" customFormat="1" ht="56.25" x14ac:dyDescent="0.2">
      <c r="A135" s="204">
        <v>122</v>
      </c>
      <c r="B135" s="159" t="s">
        <v>280</v>
      </c>
      <c r="C135" s="211" t="s">
        <v>282</v>
      </c>
      <c r="D135" s="211" t="s">
        <v>282</v>
      </c>
      <c r="E135" s="160"/>
      <c r="F135" s="160">
        <v>1</v>
      </c>
      <c r="G135" s="160">
        <v>23</v>
      </c>
      <c r="H135" s="160">
        <v>12</v>
      </c>
      <c r="I135" s="160" t="s">
        <v>65</v>
      </c>
      <c r="J135" s="211" t="s">
        <v>282</v>
      </c>
      <c r="K135" s="211" t="s">
        <v>282</v>
      </c>
      <c r="L135" s="160">
        <v>44390</v>
      </c>
      <c r="M135" s="208" t="s">
        <v>140</v>
      </c>
      <c r="N135" s="205">
        <v>10051.4</v>
      </c>
      <c r="O135" s="207"/>
    </row>
    <row r="136" spans="1:15" ht="18.75" x14ac:dyDescent="0.3">
      <c r="A136" s="171"/>
      <c r="B136" s="172"/>
      <c r="C136" s="274"/>
      <c r="D136" s="275"/>
      <c r="E136" s="173">
        <f>SUM(E14:E135)</f>
        <v>94</v>
      </c>
      <c r="F136" s="173">
        <f>SUM(F14:F135)</f>
        <v>28</v>
      </c>
      <c r="G136" s="174"/>
      <c r="H136" s="174"/>
      <c r="I136" s="174"/>
      <c r="J136" s="174"/>
      <c r="K136" s="174"/>
      <c r="L136" s="174"/>
      <c r="M136" s="174"/>
      <c r="N136" s="175">
        <f>SUM(N14:N135)</f>
        <v>914441.58000000054</v>
      </c>
      <c r="O136" s="174"/>
    </row>
    <row r="139" spans="1:15" x14ac:dyDescent="0.25">
      <c r="A139" s="226"/>
      <c r="B139" s="226"/>
      <c r="D139" s="202"/>
      <c r="E139" s="202"/>
      <c r="F139" s="202"/>
      <c r="H139" s="201"/>
      <c r="I139" s="201"/>
      <c r="K139" s="201"/>
    </row>
    <row r="140" spans="1:15" s="4" customFormat="1" ht="11.25" x14ac:dyDescent="0.2">
      <c r="B140" s="198"/>
      <c r="C140" s="198"/>
      <c r="F140" s="199"/>
      <c r="K140" s="199"/>
    </row>
    <row r="141" spans="1:15" s="4" customFormat="1" ht="11.25" x14ac:dyDescent="0.2">
      <c r="B141" s="198"/>
      <c r="C141" s="198"/>
      <c r="F141" s="200"/>
    </row>
    <row r="142" spans="1:15" s="4" customFormat="1" ht="11.25" x14ac:dyDescent="0.2">
      <c r="B142" s="198"/>
      <c r="C142" s="198"/>
      <c r="F142" s="200"/>
    </row>
    <row r="143" spans="1:15" s="4" customFormat="1" ht="11.25" x14ac:dyDescent="0.2">
      <c r="B143" s="198"/>
      <c r="C143" s="198"/>
      <c r="F143" s="200"/>
    </row>
    <row r="144" spans="1:15" s="4" customFormat="1" ht="11.25" x14ac:dyDescent="0.2">
      <c r="B144" s="198"/>
      <c r="C144" s="198"/>
      <c r="F144" s="200"/>
    </row>
    <row r="145" spans="2:6" s="4" customFormat="1" ht="11.25" x14ac:dyDescent="0.2">
      <c r="B145" s="198"/>
      <c r="C145" s="198"/>
      <c r="F145" s="200"/>
    </row>
    <row r="146" spans="2:6" s="4" customFormat="1" ht="11.25" x14ac:dyDescent="0.2">
      <c r="B146" s="198"/>
      <c r="C146" s="198"/>
      <c r="F146" s="200"/>
    </row>
    <row r="147" spans="2:6" s="4" customFormat="1" ht="11.25" x14ac:dyDescent="0.2">
      <c r="B147" s="198"/>
      <c r="C147" s="198"/>
      <c r="F147" s="200"/>
    </row>
    <row r="148" spans="2:6" s="4" customFormat="1" ht="11.25" x14ac:dyDescent="0.2">
      <c r="B148" s="198"/>
      <c r="C148" s="198"/>
      <c r="F148" s="200"/>
    </row>
    <row r="149" spans="2:6" s="4" customFormat="1" ht="11.25" x14ac:dyDescent="0.2">
      <c r="B149" s="198"/>
      <c r="C149" s="198"/>
      <c r="F149" s="200"/>
    </row>
    <row r="150" spans="2:6" s="4" customFormat="1" ht="11.25" x14ac:dyDescent="0.2">
      <c r="B150" s="198"/>
      <c r="C150" s="198"/>
      <c r="F150" s="200"/>
    </row>
    <row r="151" spans="2:6" s="4" customFormat="1" ht="11.25" x14ac:dyDescent="0.2">
      <c r="B151" s="198"/>
      <c r="C151" s="198"/>
      <c r="F151" s="200"/>
    </row>
    <row r="152" spans="2:6" s="4" customFormat="1" ht="11.25" x14ac:dyDescent="0.2">
      <c r="B152" s="198"/>
      <c r="C152" s="198"/>
      <c r="F152" s="200"/>
    </row>
    <row r="153" spans="2:6" s="4" customFormat="1" ht="11.25" x14ac:dyDescent="0.2">
      <c r="B153" s="198"/>
      <c r="C153" s="198"/>
      <c r="F153" s="200"/>
    </row>
    <row r="154" spans="2:6" s="4" customFormat="1" ht="11.25" x14ac:dyDescent="0.2">
      <c r="B154" s="198"/>
      <c r="C154" s="198"/>
      <c r="F154" s="200"/>
    </row>
    <row r="155" spans="2:6" s="4" customFormat="1" ht="11.25" x14ac:dyDescent="0.2">
      <c r="B155" s="198"/>
      <c r="C155" s="198"/>
      <c r="F155" s="200"/>
    </row>
    <row r="156" spans="2:6" s="4" customFormat="1" ht="11.25" x14ac:dyDescent="0.2">
      <c r="B156" s="198"/>
      <c r="C156" s="198"/>
      <c r="F156" s="200"/>
    </row>
    <row r="157" spans="2:6" s="4" customFormat="1" ht="11.25" x14ac:dyDescent="0.2">
      <c r="B157" s="198"/>
      <c r="C157" s="198"/>
      <c r="F157" s="200"/>
    </row>
  </sheetData>
  <sheetProtection password="C923" sheet="1" objects="1" scenarios="1"/>
  <autoFilter ref="A13:V13"/>
  <mergeCells count="36">
    <mergeCell ref="O55:O72"/>
    <mergeCell ref="O73:O83"/>
    <mergeCell ref="O96:O106"/>
    <mergeCell ref="O84:O95"/>
    <mergeCell ref="C136:D136"/>
    <mergeCell ref="O107:O113"/>
    <mergeCell ref="O125:O127"/>
    <mergeCell ref="O131:O132"/>
    <mergeCell ref="F30:F31"/>
    <mergeCell ref="E32:E33"/>
    <mergeCell ref="E34:E35"/>
    <mergeCell ref="E37:E38"/>
    <mergeCell ref="O50:O54"/>
    <mergeCell ref="M12:M13"/>
    <mergeCell ref="N12:N13"/>
    <mergeCell ref="O12:O13"/>
    <mergeCell ref="O40:O49"/>
    <mergeCell ref="O14:O25"/>
    <mergeCell ref="O26:O27"/>
    <mergeCell ref="O28:O39"/>
    <mergeCell ref="A139:B139"/>
    <mergeCell ref="O128:O129"/>
    <mergeCell ref="O121:O124"/>
    <mergeCell ref="O114:O120"/>
    <mergeCell ref="D6:M6"/>
    <mergeCell ref="D7:M7"/>
    <mergeCell ref="D8:M8"/>
    <mergeCell ref="E10:F10"/>
    <mergeCell ref="G10:M10"/>
    <mergeCell ref="A12:A13"/>
    <mergeCell ref="B12:B13"/>
    <mergeCell ref="C12:D12"/>
    <mergeCell ref="E12:F12"/>
    <mergeCell ref="G12:G13"/>
    <mergeCell ref="H12:I12"/>
    <mergeCell ref="J12:L12"/>
  </mergeCells>
  <pageMargins left="0.70866141732283472" right="0.19685039370078741" top="0.36" bottom="0.25" header="0.31496062992125984" footer="0.23"/>
  <pageSetup paperSize="5" scale="4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V185"/>
  <sheetViews>
    <sheetView tabSelected="1" zoomScale="70" zoomScaleNormal="70" workbookViewId="0">
      <selection activeCell="C14" sqref="C14:D14"/>
    </sheetView>
  </sheetViews>
  <sheetFormatPr baseColWidth="10" defaultRowHeight="15" x14ac:dyDescent="0.25"/>
  <cols>
    <col min="1" max="2" width="14.140625" style="35" customWidth="1"/>
    <col min="3" max="3" width="30.85546875" style="35" customWidth="1"/>
    <col min="4" max="4" width="21.85546875" style="35" customWidth="1"/>
    <col min="5" max="5" width="8.7109375" style="35" customWidth="1"/>
    <col min="6" max="6" width="8.5703125" style="35" customWidth="1"/>
    <col min="7" max="7" width="13.85546875" style="36" customWidth="1"/>
    <col min="8" max="8" width="12.5703125" style="36" customWidth="1"/>
    <col min="9" max="9" width="21.140625" style="36" customWidth="1"/>
    <col min="10" max="10" width="40.7109375" style="36" customWidth="1"/>
    <col min="11" max="11" width="30.7109375" style="36" customWidth="1"/>
    <col min="12" max="12" width="11.42578125" style="36"/>
    <col min="13" max="13" width="19.85546875" style="36" customWidth="1"/>
    <col min="14" max="14" width="16.7109375" style="36" customWidth="1"/>
    <col min="15" max="15" width="26.42578125" style="35" customWidth="1"/>
    <col min="16" max="16" width="13" style="35" bestFit="1" customWidth="1"/>
    <col min="17" max="17" width="15.28515625" style="35" customWidth="1"/>
    <col min="18" max="16384" width="11.42578125" style="35"/>
  </cols>
  <sheetData>
    <row r="6" spans="1:17" ht="17.25" x14ac:dyDescent="0.3">
      <c r="D6" s="231" t="s">
        <v>24</v>
      </c>
      <c r="E6" s="231"/>
      <c r="F6" s="231"/>
      <c r="G6" s="231"/>
      <c r="H6" s="231"/>
      <c r="I6" s="231"/>
      <c r="J6" s="231"/>
      <c r="K6" s="231"/>
      <c r="L6" s="231"/>
      <c r="M6" s="231"/>
    </row>
    <row r="7" spans="1:17" ht="22.5" customHeight="1" x14ac:dyDescent="0.25">
      <c r="D7" s="232" t="s">
        <v>25</v>
      </c>
      <c r="E7" s="232"/>
      <c r="F7" s="232"/>
      <c r="G7" s="232"/>
      <c r="H7" s="232"/>
      <c r="I7" s="232"/>
      <c r="J7" s="232"/>
      <c r="K7" s="232"/>
      <c r="L7" s="232"/>
      <c r="M7" s="232"/>
    </row>
    <row r="8" spans="1:17" ht="31.5" customHeight="1" x14ac:dyDescent="0.25">
      <c r="D8" s="233" t="s">
        <v>26</v>
      </c>
      <c r="E8" s="233"/>
      <c r="F8" s="233"/>
      <c r="G8" s="233"/>
      <c r="H8" s="233"/>
      <c r="I8" s="233"/>
      <c r="J8" s="233"/>
      <c r="K8" s="233"/>
      <c r="L8" s="233"/>
      <c r="M8" s="233"/>
    </row>
    <row r="9" spans="1:17" x14ac:dyDescent="0.25">
      <c r="E9" s="142"/>
      <c r="F9" s="142"/>
    </row>
    <row r="10" spans="1:17" ht="47.25" customHeight="1" x14ac:dyDescent="0.25">
      <c r="A10" s="143" t="s">
        <v>27</v>
      </c>
      <c r="B10" s="143"/>
      <c r="C10" s="39">
        <v>36</v>
      </c>
      <c r="E10" s="234" t="s">
        <v>28</v>
      </c>
      <c r="F10" s="235"/>
      <c r="G10" s="236" t="s">
        <v>4</v>
      </c>
      <c r="H10" s="237"/>
      <c r="I10" s="237"/>
      <c r="J10" s="237"/>
      <c r="K10" s="237"/>
      <c r="L10" s="237"/>
      <c r="M10" s="238"/>
      <c r="N10" s="143" t="s">
        <v>29</v>
      </c>
      <c r="O10" s="39" t="s">
        <v>66</v>
      </c>
    </row>
    <row r="12" spans="1:17" ht="15" customHeight="1" x14ac:dyDescent="0.25">
      <c r="A12" s="239" t="s">
        <v>30</v>
      </c>
      <c r="B12" s="241" t="s">
        <v>31</v>
      </c>
      <c r="C12" s="243" t="s">
        <v>32</v>
      </c>
      <c r="D12" s="244"/>
      <c r="E12" s="245" t="s">
        <v>33</v>
      </c>
      <c r="F12" s="246"/>
      <c r="G12" s="239" t="s">
        <v>34</v>
      </c>
      <c r="H12" s="247" t="s">
        <v>35</v>
      </c>
      <c r="I12" s="248"/>
      <c r="J12" s="247" t="s">
        <v>36</v>
      </c>
      <c r="K12" s="249"/>
      <c r="L12" s="248"/>
      <c r="M12" s="239" t="s">
        <v>37</v>
      </c>
      <c r="N12" s="239" t="s">
        <v>38</v>
      </c>
      <c r="O12" s="250" t="s">
        <v>39</v>
      </c>
    </row>
    <row r="13" spans="1:17" ht="43.5" customHeight="1" thickBot="1" x14ac:dyDescent="0.3">
      <c r="A13" s="240"/>
      <c r="B13" s="242"/>
      <c r="C13" s="141" t="s">
        <v>40</v>
      </c>
      <c r="D13" s="140" t="s">
        <v>41</v>
      </c>
      <c r="E13" s="140" t="s">
        <v>42</v>
      </c>
      <c r="F13" s="140" t="s">
        <v>43</v>
      </c>
      <c r="G13" s="240"/>
      <c r="H13" s="140" t="s">
        <v>44</v>
      </c>
      <c r="I13" s="140" t="s">
        <v>45</v>
      </c>
      <c r="J13" s="140" t="s">
        <v>46</v>
      </c>
      <c r="K13" s="140" t="s">
        <v>47</v>
      </c>
      <c r="L13" s="140" t="s">
        <v>48</v>
      </c>
      <c r="M13" s="240"/>
      <c r="N13" s="240"/>
      <c r="O13" s="241"/>
    </row>
    <row r="14" spans="1:17" ht="45" customHeight="1" x14ac:dyDescent="0.25">
      <c r="A14" s="42">
        <v>1</v>
      </c>
      <c r="B14" s="43" t="s">
        <v>67</v>
      </c>
      <c r="C14" s="211" t="s">
        <v>282</v>
      </c>
      <c r="D14" s="211" t="s">
        <v>282</v>
      </c>
      <c r="E14" s="44">
        <v>1</v>
      </c>
      <c r="F14" s="44"/>
      <c r="G14" s="44">
        <v>43</v>
      </c>
      <c r="H14" s="44">
        <v>4</v>
      </c>
      <c r="I14" s="44" t="s">
        <v>68</v>
      </c>
      <c r="J14" s="211" t="s">
        <v>282</v>
      </c>
      <c r="K14" s="211" t="s">
        <v>282</v>
      </c>
      <c r="L14" s="44">
        <v>45950</v>
      </c>
      <c r="M14" s="45" t="s">
        <v>69</v>
      </c>
      <c r="N14" s="46">
        <v>8472.14</v>
      </c>
      <c r="O14" s="254" t="s">
        <v>164</v>
      </c>
    </row>
    <row r="15" spans="1:17" ht="57" thickBot="1" x14ac:dyDescent="0.3">
      <c r="A15" s="47">
        <v>2</v>
      </c>
      <c r="B15" s="48" t="s">
        <v>70</v>
      </c>
      <c r="C15" s="211" t="s">
        <v>282</v>
      </c>
      <c r="D15" s="211" t="s">
        <v>282</v>
      </c>
      <c r="E15" s="39">
        <v>1</v>
      </c>
      <c r="F15" s="39"/>
      <c r="G15" s="39">
        <v>47</v>
      </c>
      <c r="H15" s="39">
        <v>5</v>
      </c>
      <c r="I15" s="39" t="s">
        <v>71</v>
      </c>
      <c r="J15" s="211" t="s">
        <v>282</v>
      </c>
      <c r="K15" s="211" t="s">
        <v>282</v>
      </c>
      <c r="L15" s="39">
        <v>49870</v>
      </c>
      <c r="M15" s="49" t="s">
        <v>72</v>
      </c>
      <c r="N15" s="50">
        <v>8472.14</v>
      </c>
      <c r="O15" s="255"/>
    </row>
    <row r="16" spans="1:17" ht="47.25" customHeight="1" x14ac:dyDescent="0.25">
      <c r="A16" s="42">
        <v>3</v>
      </c>
      <c r="B16" s="48" t="s">
        <v>73</v>
      </c>
      <c r="C16" s="211" t="s">
        <v>282</v>
      </c>
      <c r="D16" s="211" t="s">
        <v>282</v>
      </c>
      <c r="E16" s="39">
        <v>1</v>
      </c>
      <c r="F16" s="39"/>
      <c r="G16" s="39">
        <v>60</v>
      </c>
      <c r="H16" s="39">
        <v>3</v>
      </c>
      <c r="I16" s="39" t="s">
        <v>74</v>
      </c>
      <c r="J16" s="211" t="s">
        <v>282</v>
      </c>
      <c r="K16" s="211" t="s">
        <v>282</v>
      </c>
      <c r="L16" s="39">
        <v>45470</v>
      </c>
      <c r="M16" s="49" t="s">
        <v>75</v>
      </c>
      <c r="N16" s="50">
        <v>3288.48</v>
      </c>
      <c r="O16" s="255"/>
      <c r="Q16" s="51">
        <f>SUM(N14:N25)</f>
        <v>75747.37999999999</v>
      </c>
    </row>
    <row r="17" spans="1:22" ht="57" thickBot="1" x14ac:dyDescent="0.3">
      <c r="A17" s="47">
        <v>4</v>
      </c>
      <c r="B17" s="48" t="s">
        <v>76</v>
      </c>
      <c r="C17" s="211" t="s">
        <v>282</v>
      </c>
      <c r="D17" s="211" t="s">
        <v>282</v>
      </c>
      <c r="E17" s="39"/>
      <c r="F17" s="39">
        <v>1</v>
      </c>
      <c r="G17" s="39">
        <v>62</v>
      </c>
      <c r="H17" s="39">
        <v>12</v>
      </c>
      <c r="I17" s="39" t="s">
        <v>77</v>
      </c>
      <c r="J17" s="211" t="s">
        <v>282</v>
      </c>
      <c r="K17" s="211" t="s">
        <v>282</v>
      </c>
      <c r="L17" s="39"/>
      <c r="M17" s="49" t="s">
        <v>78</v>
      </c>
      <c r="N17" s="50">
        <v>3288.48</v>
      </c>
      <c r="O17" s="255"/>
    </row>
    <row r="18" spans="1:22" ht="44.25" customHeight="1" x14ac:dyDescent="0.25">
      <c r="A18" s="42">
        <v>5</v>
      </c>
      <c r="B18" s="48" t="s">
        <v>79</v>
      </c>
      <c r="C18" s="211" t="s">
        <v>282</v>
      </c>
      <c r="D18" s="211" t="s">
        <v>282</v>
      </c>
      <c r="E18" s="39"/>
      <c r="F18" s="39">
        <v>1</v>
      </c>
      <c r="G18" s="39">
        <v>65</v>
      </c>
      <c r="H18" s="39">
        <v>12</v>
      </c>
      <c r="I18" s="39" t="s">
        <v>77</v>
      </c>
      <c r="J18" s="211" t="s">
        <v>282</v>
      </c>
      <c r="K18" s="211" t="s">
        <v>282</v>
      </c>
      <c r="L18" s="39"/>
      <c r="M18" s="49" t="s">
        <v>75</v>
      </c>
      <c r="N18" s="50">
        <v>3288.48</v>
      </c>
      <c r="O18" s="255"/>
    </row>
    <row r="19" spans="1:22" ht="46.5" customHeight="1" thickBot="1" x14ac:dyDescent="0.3">
      <c r="A19" s="47">
        <v>6</v>
      </c>
      <c r="B19" s="48" t="s">
        <v>80</v>
      </c>
      <c r="C19" s="211" t="s">
        <v>282</v>
      </c>
      <c r="D19" s="211" t="s">
        <v>282</v>
      </c>
      <c r="E19" s="39">
        <v>1</v>
      </c>
      <c r="F19" s="39"/>
      <c r="G19" s="39">
        <v>58</v>
      </c>
      <c r="H19" s="39">
        <v>6</v>
      </c>
      <c r="I19" s="39" t="s">
        <v>81</v>
      </c>
      <c r="J19" s="211" t="s">
        <v>282</v>
      </c>
      <c r="K19" s="211" t="s">
        <v>282</v>
      </c>
      <c r="L19" s="39">
        <v>45750</v>
      </c>
      <c r="M19" s="49" t="s">
        <v>82</v>
      </c>
      <c r="N19" s="50">
        <v>8472.14</v>
      </c>
      <c r="O19" s="255"/>
    </row>
    <row r="20" spans="1:22" ht="56.25" x14ac:dyDescent="0.25">
      <c r="A20" s="42">
        <v>7</v>
      </c>
      <c r="B20" s="48" t="s">
        <v>83</v>
      </c>
      <c r="C20" s="211" t="s">
        <v>282</v>
      </c>
      <c r="D20" s="211" t="s">
        <v>282</v>
      </c>
      <c r="E20" s="39">
        <v>1</v>
      </c>
      <c r="F20" s="39"/>
      <c r="G20" s="39">
        <v>55</v>
      </c>
      <c r="H20" s="39">
        <v>12</v>
      </c>
      <c r="I20" s="39" t="s">
        <v>77</v>
      </c>
      <c r="J20" s="211" t="s">
        <v>282</v>
      </c>
      <c r="K20" s="211" t="s">
        <v>282</v>
      </c>
      <c r="L20" s="39">
        <v>44720</v>
      </c>
      <c r="M20" s="49" t="s">
        <v>84</v>
      </c>
      <c r="N20" s="50">
        <v>8472.14</v>
      </c>
      <c r="O20" s="255"/>
    </row>
    <row r="21" spans="1:22" ht="57" thickBot="1" x14ac:dyDescent="0.3">
      <c r="A21" s="47">
        <v>8</v>
      </c>
      <c r="B21" s="48" t="s">
        <v>85</v>
      </c>
      <c r="C21" s="211" t="s">
        <v>282</v>
      </c>
      <c r="D21" s="211" t="s">
        <v>282</v>
      </c>
      <c r="E21" s="39">
        <v>1</v>
      </c>
      <c r="F21" s="39"/>
      <c r="G21" s="39">
        <v>61</v>
      </c>
      <c r="H21" s="39">
        <v>12</v>
      </c>
      <c r="I21" s="39" t="s">
        <v>86</v>
      </c>
      <c r="J21" s="211" t="s">
        <v>282</v>
      </c>
      <c r="K21" s="211" t="s">
        <v>282</v>
      </c>
      <c r="L21" s="39"/>
      <c r="M21" s="49" t="s">
        <v>99</v>
      </c>
      <c r="N21" s="50">
        <v>3288.48</v>
      </c>
      <c r="O21" s="255"/>
    </row>
    <row r="22" spans="1:22" ht="56.25" x14ac:dyDescent="0.25">
      <c r="A22" s="42">
        <v>9</v>
      </c>
      <c r="B22" s="48" t="s">
        <v>87</v>
      </c>
      <c r="C22" s="211" t="s">
        <v>282</v>
      </c>
      <c r="D22" s="211" t="s">
        <v>282</v>
      </c>
      <c r="E22" s="39">
        <v>1</v>
      </c>
      <c r="F22" s="39"/>
      <c r="G22" s="39">
        <v>65</v>
      </c>
      <c r="H22" s="39">
        <v>12</v>
      </c>
      <c r="I22" s="39" t="s">
        <v>77</v>
      </c>
      <c r="J22" s="211" t="s">
        <v>282</v>
      </c>
      <c r="K22" s="211" t="s">
        <v>282</v>
      </c>
      <c r="L22" s="39">
        <v>44340</v>
      </c>
      <c r="M22" s="49" t="s">
        <v>88</v>
      </c>
      <c r="N22" s="50">
        <v>8472.14</v>
      </c>
      <c r="O22" s="255"/>
    </row>
    <row r="23" spans="1:22" ht="57" thickBot="1" x14ac:dyDescent="0.3">
      <c r="A23" s="47">
        <v>10</v>
      </c>
      <c r="B23" s="48" t="s">
        <v>89</v>
      </c>
      <c r="C23" s="211" t="s">
        <v>282</v>
      </c>
      <c r="D23" s="211" t="s">
        <v>282</v>
      </c>
      <c r="E23" s="39">
        <v>1</v>
      </c>
      <c r="F23" s="39"/>
      <c r="G23" s="39">
        <v>28</v>
      </c>
      <c r="H23" s="39">
        <v>2</v>
      </c>
      <c r="I23" s="39" t="s">
        <v>90</v>
      </c>
      <c r="J23" s="211" t="s">
        <v>282</v>
      </c>
      <c r="K23" s="211" t="s">
        <v>282</v>
      </c>
      <c r="L23" s="39"/>
      <c r="M23" s="49" t="s">
        <v>84</v>
      </c>
      <c r="N23" s="50">
        <v>8472.14</v>
      </c>
      <c r="O23" s="255"/>
    </row>
    <row r="24" spans="1:22" ht="56.25" x14ac:dyDescent="0.25">
      <c r="A24" s="42">
        <v>11</v>
      </c>
      <c r="B24" s="48" t="s">
        <v>91</v>
      </c>
      <c r="C24" s="211" t="s">
        <v>282</v>
      </c>
      <c r="D24" s="211" t="s">
        <v>282</v>
      </c>
      <c r="E24" s="39"/>
      <c r="F24" s="39">
        <v>1</v>
      </c>
      <c r="G24" s="39">
        <v>72</v>
      </c>
      <c r="H24" s="39">
        <v>12</v>
      </c>
      <c r="I24" s="39" t="s">
        <v>77</v>
      </c>
      <c r="J24" s="211" t="s">
        <v>282</v>
      </c>
      <c r="K24" s="211" t="s">
        <v>282</v>
      </c>
      <c r="L24" s="39">
        <v>45060</v>
      </c>
      <c r="M24" s="49" t="s">
        <v>92</v>
      </c>
      <c r="N24" s="50">
        <v>8472.14</v>
      </c>
      <c r="O24" s="255"/>
    </row>
    <row r="25" spans="1:22" ht="57" thickBot="1" x14ac:dyDescent="0.3">
      <c r="A25" s="47">
        <v>12</v>
      </c>
      <c r="B25" s="52" t="s">
        <v>93</v>
      </c>
      <c r="C25" s="211" t="s">
        <v>282</v>
      </c>
      <c r="D25" s="211" t="s">
        <v>282</v>
      </c>
      <c r="E25" s="53">
        <v>1</v>
      </c>
      <c r="F25" s="53"/>
      <c r="G25" s="53">
        <v>62</v>
      </c>
      <c r="H25" s="53">
        <v>12</v>
      </c>
      <c r="I25" s="53" t="s">
        <v>94</v>
      </c>
      <c r="J25" s="211" t="s">
        <v>282</v>
      </c>
      <c r="K25" s="211" t="s">
        <v>282</v>
      </c>
      <c r="L25" s="53">
        <v>44990</v>
      </c>
      <c r="M25" s="54" t="s">
        <v>95</v>
      </c>
      <c r="N25" s="55">
        <v>3288.48</v>
      </c>
      <c r="O25" s="256"/>
      <c r="V25" s="35">
        <v>84089.56</v>
      </c>
    </row>
    <row r="26" spans="1:22" ht="56.25" x14ac:dyDescent="0.25">
      <c r="A26" s="42">
        <v>13</v>
      </c>
      <c r="B26" s="43" t="s">
        <v>96</v>
      </c>
      <c r="C26" s="211" t="s">
        <v>282</v>
      </c>
      <c r="D26" s="211" t="s">
        <v>282</v>
      </c>
      <c r="E26" s="56">
        <v>1</v>
      </c>
      <c r="F26" s="44"/>
      <c r="G26" s="44">
        <v>54</v>
      </c>
      <c r="H26" s="44">
        <v>12</v>
      </c>
      <c r="I26" s="44" t="s">
        <v>50</v>
      </c>
      <c r="J26" s="211" t="s">
        <v>282</v>
      </c>
      <c r="K26" s="211" t="s">
        <v>282</v>
      </c>
      <c r="L26" s="44">
        <v>45221</v>
      </c>
      <c r="M26" s="45" t="s">
        <v>97</v>
      </c>
      <c r="N26" s="46">
        <v>3288.48</v>
      </c>
      <c r="O26" s="254" t="s">
        <v>165</v>
      </c>
      <c r="Q26" s="51">
        <f>SUM(N26:N27)</f>
        <v>11760.619999999999</v>
      </c>
      <c r="V26" s="35">
        <v>11760.62</v>
      </c>
    </row>
    <row r="27" spans="1:22" ht="57" thickBot="1" x14ac:dyDescent="0.3">
      <c r="A27" s="47">
        <v>14</v>
      </c>
      <c r="B27" s="52" t="s">
        <v>98</v>
      </c>
      <c r="C27" s="211" t="s">
        <v>282</v>
      </c>
      <c r="D27" s="211" t="s">
        <v>282</v>
      </c>
      <c r="E27" s="53">
        <v>1</v>
      </c>
      <c r="F27" s="53"/>
      <c r="G27" s="53">
        <v>63</v>
      </c>
      <c r="H27" s="53">
        <v>12</v>
      </c>
      <c r="I27" s="53" t="s">
        <v>50</v>
      </c>
      <c r="J27" s="211" t="s">
        <v>282</v>
      </c>
      <c r="K27" s="211" t="s">
        <v>282</v>
      </c>
      <c r="L27" s="53"/>
      <c r="M27" s="54" t="s">
        <v>54</v>
      </c>
      <c r="N27" s="55">
        <v>8472.14</v>
      </c>
      <c r="O27" s="257"/>
      <c r="V27" s="35">
        <v>75747.38</v>
      </c>
    </row>
    <row r="28" spans="1:22" ht="60" customHeight="1" x14ac:dyDescent="0.25">
      <c r="A28" s="42">
        <v>15</v>
      </c>
      <c r="B28" s="43" t="s">
        <v>49</v>
      </c>
      <c r="C28" s="211" t="s">
        <v>282</v>
      </c>
      <c r="D28" s="211" t="s">
        <v>282</v>
      </c>
      <c r="E28" s="56">
        <v>1</v>
      </c>
      <c r="F28" s="57"/>
      <c r="G28" s="44">
        <v>70</v>
      </c>
      <c r="H28" s="44">
        <v>12</v>
      </c>
      <c r="I28" s="44" t="s">
        <v>50</v>
      </c>
      <c r="J28" s="211" t="s">
        <v>282</v>
      </c>
      <c r="K28" s="211" t="s">
        <v>282</v>
      </c>
      <c r="L28" s="43">
        <v>45200</v>
      </c>
      <c r="M28" s="58" t="s">
        <v>51</v>
      </c>
      <c r="N28" s="59">
        <v>8472.14</v>
      </c>
      <c r="O28" s="254" t="s">
        <v>166</v>
      </c>
      <c r="P28" s="59"/>
      <c r="V28" s="35">
        <v>78309.05</v>
      </c>
    </row>
    <row r="29" spans="1:22" ht="57" thickBot="1" x14ac:dyDescent="0.3">
      <c r="A29" s="47">
        <v>16</v>
      </c>
      <c r="B29" s="48" t="s">
        <v>52</v>
      </c>
      <c r="C29" s="211" t="s">
        <v>282</v>
      </c>
      <c r="D29" s="211" t="s">
        <v>282</v>
      </c>
      <c r="E29" s="39">
        <v>1</v>
      </c>
      <c r="F29" s="60"/>
      <c r="G29" s="39">
        <v>37</v>
      </c>
      <c r="H29" s="39">
        <v>12</v>
      </c>
      <c r="I29" s="39" t="s">
        <v>53</v>
      </c>
      <c r="J29" s="211" t="s">
        <v>282</v>
      </c>
      <c r="K29" s="211" t="s">
        <v>282</v>
      </c>
      <c r="L29" s="48"/>
      <c r="M29" s="61" t="s">
        <v>54</v>
      </c>
      <c r="N29" s="62">
        <v>8472.14</v>
      </c>
      <c r="O29" s="255"/>
      <c r="P29" s="62"/>
      <c r="V29" s="35">
        <v>29968.240000000002</v>
      </c>
    </row>
    <row r="30" spans="1:22" ht="24" customHeight="1" x14ac:dyDescent="0.25">
      <c r="A30" s="42">
        <v>17</v>
      </c>
      <c r="B30" s="48" t="s">
        <v>55</v>
      </c>
      <c r="C30" s="211" t="s">
        <v>282</v>
      </c>
      <c r="D30" s="211" t="s">
        <v>282</v>
      </c>
      <c r="E30" s="63"/>
      <c r="F30" s="258">
        <v>2</v>
      </c>
      <c r="G30" s="39">
        <v>11</v>
      </c>
      <c r="H30" s="39">
        <v>12</v>
      </c>
      <c r="I30" s="39" t="s">
        <v>53</v>
      </c>
      <c r="J30" s="211" t="s">
        <v>282</v>
      </c>
      <c r="K30" s="211" t="s">
        <v>282</v>
      </c>
      <c r="L30" s="48">
        <v>45430</v>
      </c>
      <c r="M30" s="61" t="s">
        <v>167</v>
      </c>
      <c r="N30" s="62">
        <v>3288.48</v>
      </c>
      <c r="O30" s="255"/>
      <c r="P30" s="62"/>
      <c r="Q30" s="65">
        <f>SUM(N28:N39)</f>
        <v>84089.56</v>
      </c>
      <c r="V30" s="35">
        <v>111029.24</v>
      </c>
    </row>
    <row r="31" spans="1:22" ht="57" thickBot="1" x14ac:dyDescent="0.3">
      <c r="A31" s="47">
        <v>18</v>
      </c>
      <c r="B31" s="48" t="s">
        <v>55</v>
      </c>
      <c r="C31" s="211" t="s">
        <v>282</v>
      </c>
      <c r="D31" s="211" t="s">
        <v>282</v>
      </c>
      <c r="E31" s="63"/>
      <c r="F31" s="259"/>
      <c r="G31" s="39">
        <v>11</v>
      </c>
      <c r="H31" s="39">
        <v>12</v>
      </c>
      <c r="I31" s="39" t="s">
        <v>53</v>
      </c>
      <c r="J31" s="211" t="s">
        <v>282</v>
      </c>
      <c r="K31" s="211" t="s">
        <v>282</v>
      </c>
      <c r="L31" s="48">
        <v>45430</v>
      </c>
      <c r="M31" s="61" t="s">
        <v>124</v>
      </c>
      <c r="N31" s="62">
        <v>3288.48</v>
      </c>
      <c r="O31" s="255"/>
      <c r="P31" s="62"/>
      <c r="V31" s="35">
        <v>111029.24</v>
      </c>
    </row>
    <row r="32" spans="1:22" ht="56.25" x14ac:dyDescent="0.25">
      <c r="A32" s="42">
        <v>19</v>
      </c>
      <c r="B32" s="48" t="s">
        <v>56</v>
      </c>
      <c r="C32" s="211" t="s">
        <v>282</v>
      </c>
      <c r="D32" s="211" t="s">
        <v>282</v>
      </c>
      <c r="E32" s="260">
        <v>2</v>
      </c>
      <c r="F32" s="39"/>
      <c r="G32" s="39">
        <v>31</v>
      </c>
      <c r="H32" s="39">
        <v>12</v>
      </c>
      <c r="I32" s="39" t="s">
        <v>57</v>
      </c>
      <c r="J32" s="211" t="s">
        <v>282</v>
      </c>
      <c r="K32" s="211" t="s">
        <v>282</v>
      </c>
      <c r="L32" s="48">
        <v>45050</v>
      </c>
      <c r="M32" s="61" t="s">
        <v>168</v>
      </c>
      <c r="N32" s="62">
        <v>8472.14</v>
      </c>
      <c r="O32" s="255"/>
      <c r="P32" s="62"/>
      <c r="V32" s="35">
        <v>96516.67</v>
      </c>
    </row>
    <row r="33" spans="1:22" ht="57" thickBot="1" x14ac:dyDescent="0.3">
      <c r="A33" s="47">
        <v>20</v>
      </c>
      <c r="B33" s="48" t="s">
        <v>56</v>
      </c>
      <c r="C33" s="211" t="s">
        <v>282</v>
      </c>
      <c r="D33" s="211" t="s">
        <v>282</v>
      </c>
      <c r="E33" s="261"/>
      <c r="F33" s="39"/>
      <c r="G33" s="39">
        <v>31</v>
      </c>
      <c r="H33" s="39">
        <v>12</v>
      </c>
      <c r="I33" s="39" t="s">
        <v>57</v>
      </c>
      <c r="J33" s="211" t="s">
        <v>282</v>
      </c>
      <c r="K33" s="211" t="s">
        <v>282</v>
      </c>
      <c r="L33" s="48">
        <v>45050</v>
      </c>
      <c r="M33" s="61" t="s">
        <v>169</v>
      </c>
      <c r="N33" s="62">
        <v>3288.48</v>
      </c>
      <c r="O33" s="255"/>
      <c r="P33" s="62"/>
      <c r="V33" s="35">
        <v>96516.67</v>
      </c>
    </row>
    <row r="34" spans="1:22" s="70" customFormat="1" ht="56.25" x14ac:dyDescent="0.25">
      <c r="A34" s="42">
        <v>21</v>
      </c>
      <c r="B34" s="66" t="s">
        <v>58</v>
      </c>
      <c r="C34" s="211" t="s">
        <v>282</v>
      </c>
      <c r="D34" s="211" t="s">
        <v>282</v>
      </c>
      <c r="E34" s="262">
        <v>2</v>
      </c>
      <c r="F34" s="67"/>
      <c r="G34" s="67">
        <v>63</v>
      </c>
      <c r="H34" s="67">
        <v>12</v>
      </c>
      <c r="I34" s="67" t="s">
        <v>59</v>
      </c>
      <c r="J34" s="211" t="s">
        <v>282</v>
      </c>
      <c r="K34" s="211" t="s">
        <v>282</v>
      </c>
      <c r="L34" s="66">
        <v>48600</v>
      </c>
      <c r="M34" s="68" t="s">
        <v>170</v>
      </c>
      <c r="N34" s="69">
        <v>8472.14</v>
      </c>
      <c r="O34" s="255"/>
      <c r="P34" s="69"/>
      <c r="V34" s="70">
        <v>95067.37</v>
      </c>
    </row>
    <row r="35" spans="1:22" s="70" customFormat="1" ht="57" thickBot="1" x14ac:dyDescent="0.3">
      <c r="A35" s="47">
        <v>22</v>
      </c>
      <c r="B35" s="66" t="s">
        <v>58</v>
      </c>
      <c r="C35" s="211" t="s">
        <v>282</v>
      </c>
      <c r="D35" s="211" t="s">
        <v>282</v>
      </c>
      <c r="E35" s="263"/>
      <c r="F35" s="67"/>
      <c r="G35" s="67">
        <v>63</v>
      </c>
      <c r="H35" s="67">
        <v>12</v>
      </c>
      <c r="I35" s="67" t="s">
        <v>59</v>
      </c>
      <c r="J35" s="211" t="s">
        <v>282</v>
      </c>
      <c r="K35" s="211" t="s">
        <v>282</v>
      </c>
      <c r="L35" s="66">
        <v>48600</v>
      </c>
      <c r="M35" s="68" t="s">
        <v>171</v>
      </c>
      <c r="N35" s="69">
        <v>10051.4</v>
      </c>
      <c r="O35" s="255"/>
      <c r="P35" s="69"/>
      <c r="V35" s="70">
        <v>95067.37</v>
      </c>
    </row>
    <row r="36" spans="1:22" ht="56.25" x14ac:dyDescent="0.25">
      <c r="A36" s="42">
        <v>23</v>
      </c>
      <c r="B36" s="48" t="s">
        <v>60</v>
      </c>
      <c r="C36" s="211" t="s">
        <v>282</v>
      </c>
      <c r="D36" s="211" t="s">
        <v>282</v>
      </c>
      <c r="E36" s="49"/>
      <c r="F36" s="64">
        <v>1</v>
      </c>
      <c r="G36" s="39">
        <v>13</v>
      </c>
      <c r="H36" s="39">
        <v>12</v>
      </c>
      <c r="I36" s="39" t="s">
        <v>57</v>
      </c>
      <c r="J36" s="211" t="s">
        <v>282</v>
      </c>
      <c r="K36" s="211" t="s">
        <v>282</v>
      </c>
      <c r="L36" s="48"/>
      <c r="M36" s="61" t="s">
        <v>61</v>
      </c>
      <c r="N36" s="62">
        <v>3288.48</v>
      </c>
      <c r="O36" s="255"/>
      <c r="P36" s="62"/>
      <c r="V36" s="35">
        <v>104521.92</v>
      </c>
    </row>
    <row r="37" spans="1:22" ht="57" thickBot="1" x14ac:dyDescent="0.3">
      <c r="A37" s="47">
        <v>24</v>
      </c>
      <c r="B37" s="48" t="s">
        <v>62</v>
      </c>
      <c r="C37" s="211" t="s">
        <v>282</v>
      </c>
      <c r="D37" s="211" t="s">
        <v>282</v>
      </c>
      <c r="E37" s="260">
        <v>2</v>
      </c>
      <c r="F37" s="39"/>
      <c r="G37" s="39">
        <v>19</v>
      </c>
      <c r="H37" s="39">
        <v>12</v>
      </c>
      <c r="I37" s="39" t="s">
        <v>63</v>
      </c>
      <c r="J37" s="211" t="s">
        <v>282</v>
      </c>
      <c r="K37" s="211" t="s">
        <v>282</v>
      </c>
      <c r="L37" s="48">
        <v>35245</v>
      </c>
      <c r="M37" s="61" t="s">
        <v>170</v>
      </c>
      <c r="N37" s="62">
        <v>8472.14</v>
      </c>
      <c r="O37" s="255"/>
      <c r="P37" s="62"/>
      <c r="V37" s="35">
        <f>SUM(V25:V36)</f>
        <v>989623.33000000007</v>
      </c>
    </row>
    <row r="38" spans="1:22" ht="56.25" x14ac:dyDescent="0.25">
      <c r="A38" s="42">
        <v>25</v>
      </c>
      <c r="B38" s="48" t="s">
        <v>62</v>
      </c>
      <c r="C38" s="211" t="s">
        <v>282</v>
      </c>
      <c r="D38" s="211" t="s">
        <v>282</v>
      </c>
      <c r="E38" s="261"/>
      <c r="F38" s="39"/>
      <c r="G38" s="39">
        <v>19</v>
      </c>
      <c r="H38" s="39">
        <v>12</v>
      </c>
      <c r="I38" s="39" t="s">
        <v>63</v>
      </c>
      <c r="J38" s="211" t="s">
        <v>282</v>
      </c>
      <c r="K38" s="211" t="s">
        <v>282</v>
      </c>
      <c r="L38" s="48">
        <v>35245</v>
      </c>
      <c r="M38" s="61" t="s">
        <v>172</v>
      </c>
      <c r="N38" s="62">
        <v>8472.14</v>
      </c>
      <c r="O38" s="255"/>
      <c r="P38" s="62"/>
      <c r="V38" s="35">
        <f>SUM(V26:V37)</f>
        <v>1895157.1</v>
      </c>
    </row>
    <row r="39" spans="1:22" ht="57" thickBot="1" x14ac:dyDescent="0.3">
      <c r="A39" s="47">
        <v>26</v>
      </c>
      <c r="B39" s="52" t="s">
        <v>64</v>
      </c>
      <c r="C39" s="211" t="s">
        <v>282</v>
      </c>
      <c r="D39" s="211" t="s">
        <v>282</v>
      </c>
      <c r="E39" s="71">
        <v>1</v>
      </c>
      <c r="F39" s="53"/>
      <c r="G39" s="53">
        <v>77</v>
      </c>
      <c r="H39" s="53">
        <v>12</v>
      </c>
      <c r="I39" s="53" t="s">
        <v>65</v>
      </c>
      <c r="J39" s="211" t="s">
        <v>282</v>
      </c>
      <c r="K39" s="211" t="s">
        <v>282</v>
      </c>
      <c r="L39" s="52">
        <v>44990</v>
      </c>
      <c r="M39" s="72" t="s">
        <v>173</v>
      </c>
      <c r="N39" s="73">
        <v>10051.4</v>
      </c>
      <c r="O39" s="256"/>
      <c r="P39" s="73"/>
    </row>
    <row r="40" spans="1:22" ht="60" x14ac:dyDescent="0.25">
      <c r="A40" s="42">
        <v>27</v>
      </c>
      <c r="B40" s="74">
        <v>1240</v>
      </c>
      <c r="C40" s="211" t="s">
        <v>282</v>
      </c>
      <c r="D40" s="211" t="s">
        <v>282</v>
      </c>
      <c r="E40" s="75">
        <v>1</v>
      </c>
      <c r="F40" s="74"/>
      <c r="G40" s="74">
        <v>52</v>
      </c>
      <c r="H40" s="74">
        <v>12</v>
      </c>
      <c r="I40" s="74" t="s">
        <v>65</v>
      </c>
      <c r="J40" s="211" t="s">
        <v>282</v>
      </c>
      <c r="K40" s="211" t="s">
        <v>282</v>
      </c>
      <c r="L40" s="74">
        <v>44200</v>
      </c>
      <c r="M40" s="76" t="s">
        <v>100</v>
      </c>
      <c r="N40" s="77">
        <v>8472.14</v>
      </c>
      <c r="O40" s="251" t="s">
        <v>174</v>
      </c>
      <c r="P40" s="65"/>
    </row>
    <row r="41" spans="1:22" ht="72.75" thickBot="1" x14ac:dyDescent="0.3">
      <c r="A41" s="47">
        <v>28</v>
      </c>
      <c r="B41" s="78" t="s">
        <v>101</v>
      </c>
      <c r="C41" s="211" t="s">
        <v>282</v>
      </c>
      <c r="D41" s="211" t="s">
        <v>282</v>
      </c>
      <c r="E41" s="79">
        <v>1</v>
      </c>
      <c r="F41" s="78"/>
      <c r="G41" s="78">
        <v>67</v>
      </c>
      <c r="H41" s="78">
        <v>3</v>
      </c>
      <c r="I41" s="78" t="s">
        <v>102</v>
      </c>
      <c r="J41" s="211" t="s">
        <v>282</v>
      </c>
      <c r="K41" s="211" t="s">
        <v>282</v>
      </c>
      <c r="L41" s="78">
        <v>47120</v>
      </c>
      <c r="M41" s="80" t="s">
        <v>175</v>
      </c>
      <c r="N41" s="81">
        <v>10051.4</v>
      </c>
      <c r="O41" s="252"/>
    </row>
    <row r="42" spans="1:22" ht="60" x14ac:dyDescent="0.25">
      <c r="A42" s="42">
        <v>29</v>
      </c>
      <c r="B42" s="78">
        <v>4393714</v>
      </c>
      <c r="C42" s="211" t="s">
        <v>282</v>
      </c>
      <c r="D42" s="211" t="s">
        <v>282</v>
      </c>
      <c r="E42" s="79">
        <v>1</v>
      </c>
      <c r="F42" s="78"/>
      <c r="G42" s="78">
        <v>69</v>
      </c>
      <c r="H42" s="78">
        <v>12</v>
      </c>
      <c r="I42" s="78" t="s">
        <v>65</v>
      </c>
      <c r="J42" s="211" t="s">
        <v>282</v>
      </c>
      <c r="K42" s="211" t="s">
        <v>282</v>
      </c>
      <c r="L42" s="78">
        <v>44870</v>
      </c>
      <c r="M42" s="80" t="s">
        <v>51</v>
      </c>
      <c r="N42" s="81">
        <v>8472.14</v>
      </c>
      <c r="O42" s="252"/>
    </row>
    <row r="43" spans="1:22" ht="57" thickBot="1" x14ac:dyDescent="0.3">
      <c r="A43" s="47">
        <v>30</v>
      </c>
      <c r="B43" s="78" t="s">
        <v>103</v>
      </c>
      <c r="C43" s="211" t="s">
        <v>282</v>
      </c>
      <c r="D43" s="211" t="s">
        <v>282</v>
      </c>
      <c r="E43" s="79">
        <v>1</v>
      </c>
      <c r="F43" s="78"/>
      <c r="G43" s="78">
        <v>37</v>
      </c>
      <c r="H43" s="78">
        <v>11</v>
      </c>
      <c r="I43" s="78" t="s">
        <v>104</v>
      </c>
      <c r="J43" s="211" t="s">
        <v>282</v>
      </c>
      <c r="K43" s="211" t="s">
        <v>282</v>
      </c>
      <c r="L43" s="78">
        <v>45350</v>
      </c>
      <c r="M43" s="80" t="s">
        <v>105</v>
      </c>
      <c r="N43" s="81">
        <v>8472.14</v>
      </c>
      <c r="O43" s="252"/>
    </row>
    <row r="44" spans="1:22" ht="56.25" x14ac:dyDescent="0.25">
      <c r="A44" s="42">
        <v>31</v>
      </c>
      <c r="B44" s="78" t="s">
        <v>106</v>
      </c>
      <c r="C44" s="211" t="s">
        <v>282</v>
      </c>
      <c r="D44" s="211" t="s">
        <v>282</v>
      </c>
      <c r="E44" s="79">
        <v>1</v>
      </c>
      <c r="F44" s="78"/>
      <c r="G44" s="78">
        <v>53</v>
      </c>
      <c r="H44" s="78">
        <v>12</v>
      </c>
      <c r="I44" s="78" t="s">
        <v>107</v>
      </c>
      <c r="J44" s="211" t="s">
        <v>282</v>
      </c>
      <c r="K44" s="211" t="s">
        <v>282</v>
      </c>
      <c r="L44" s="78">
        <v>45693</v>
      </c>
      <c r="M44" s="80" t="s">
        <v>108</v>
      </c>
      <c r="N44" s="81">
        <v>3288.48</v>
      </c>
      <c r="O44" s="252"/>
      <c r="Q44" s="65">
        <f>SUM(N40:N49)</f>
        <v>78309.060000000012</v>
      </c>
    </row>
    <row r="45" spans="1:22" ht="57" thickBot="1" x14ac:dyDescent="0.3">
      <c r="A45" s="47">
        <v>32</v>
      </c>
      <c r="B45" s="78" t="s">
        <v>109</v>
      </c>
      <c r="C45" s="211" t="s">
        <v>282</v>
      </c>
      <c r="D45" s="211" t="s">
        <v>282</v>
      </c>
      <c r="E45" s="79">
        <v>1</v>
      </c>
      <c r="F45" s="78"/>
      <c r="G45" s="78">
        <v>73</v>
      </c>
      <c r="H45" s="78">
        <v>6</v>
      </c>
      <c r="I45" s="80" t="s">
        <v>110</v>
      </c>
      <c r="J45" s="211" t="s">
        <v>282</v>
      </c>
      <c r="K45" s="211" t="s">
        <v>282</v>
      </c>
      <c r="L45" s="78"/>
      <c r="M45" s="80" t="s">
        <v>111</v>
      </c>
      <c r="N45" s="81">
        <v>3288.48</v>
      </c>
      <c r="O45" s="252"/>
    </row>
    <row r="46" spans="1:22" ht="60" x14ac:dyDescent="0.25">
      <c r="A46" s="42">
        <v>33</v>
      </c>
      <c r="B46" s="78" t="s">
        <v>112</v>
      </c>
      <c r="C46" s="211" t="s">
        <v>282</v>
      </c>
      <c r="D46" s="211" t="s">
        <v>282</v>
      </c>
      <c r="E46" s="79">
        <v>1</v>
      </c>
      <c r="F46" s="78"/>
      <c r="G46" s="78">
        <v>68</v>
      </c>
      <c r="H46" s="78">
        <v>12</v>
      </c>
      <c r="I46" s="78" t="s">
        <v>113</v>
      </c>
      <c r="J46" s="211" t="s">
        <v>282</v>
      </c>
      <c r="K46" s="211" t="s">
        <v>282</v>
      </c>
      <c r="L46" s="78">
        <v>45426</v>
      </c>
      <c r="M46" s="80" t="s">
        <v>51</v>
      </c>
      <c r="N46" s="81">
        <v>8472.14</v>
      </c>
      <c r="O46" s="252"/>
    </row>
    <row r="47" spans="1:22" ht="60.75" thickBot="1" x14ac:dyDescent="0.3">
      <c r="A47" s="47">
        <v>34</v>
      </c>
      <c r="B47" s="78" t="s">
        <v>114</v>
      </c>
      <c r="C47" s="211" t="s">
        <v>282</v>
      </c>
      <c r="D47" s="211" t="s">
        <v>282</v>
      </c>
      <c r="E47" s="79">
        <v>1</v>
      </c>
      <c r="F47" s="78"/>
      <c r="G47" s="78">
        <v>81</v>
      </c>
      <c r="H47" s="78">
        <v>12</v>
      </c>
      <c r="I47" s="78" t="s">
        <v>50</v>
      </c>
      <c r="J47" s="211" t="s">
        <v>282</v>
      </c>
      <c r="K47" s="211" t="s">
        <v>282</v>
      </c>
      <c r="L47" s="78">
        <v>45180</v>
      </c>
      <c r="M47" s="80" t="s">
        <v>51</v>
      </c>
      <c r="N47" s="81">
        <v>8472.14</v>
      </c>
      <c r="O47" s="252"/>
    </row>
    <row r="48" spans="1:22" ht="60" x14ac:dyDescent="0.25">
      <c r="A48" s="42">
        <v>35</v>
      </c>
      <c r="B48" s="78" t="s">
        <v>115</v>
      </c>
      <c r="C48" s="211" t="s">
        <v>282</v>
      </c>
      <c r="D48" s="211" t="s">
        <v>282</v>
      </c>
      <c r="E48" s="79">
        <v>1</v>
      </c>
      <c r="F48" s="78"/>
      <c r="G48" s="78">
        <v>51</v>
      </c>
      <c r="H48" s="78">
        <v>12</v>
      </c>
      <c r="I48" s="78" t="s">
        <v>113</v>
      </c>
      <c r="J48" s="211" t="s">
        <v>282</v>
      </c>
      <c r="K48" s="211" t="s">
        <v>282</v>
      </c>
      <c r="L48" s="78">
        <v>45406</v>
      </c>
      <c r="M48" s="80" t="s">
        <v>51</v>
      </c>
      <c r="N48" s="81">
        <v>8472.14</v>
      </c>
      <c r="O48" s="252"/>
    </row>
    <row r="49" spans="1:17" ht="57" thickBot="1" x14ac:dyDescent="0.3">
      <c r="A49" s="47">
        <v>36</v>
      </c>
      <c r="B49" s="82" t="s">
        <v>116</v>
      </c>
      <c r="C49" s="211" t="s">
        <v>282</v>
      </c>
      <c r="D49" s="211" t="s">
        <v>282</v>
      </c>
      <c r="E49" s="83">
        <v>1</v>
      </c>
      <c r="F49" s="82"/>
      <c r="G49" s="82">
        <v>39</v>
      </c>
      <c r="H49" s="82">
        <v>4</v>
      </c>
      <c r="I49" s="82" t="s">
        <v>117</v>
      </c>
      <c r="J49" s="211" t="s">
        <v>282</v>
      </c>
      <c r="K49" s="211" t="s">
        <v>282</v>
      </c>
      <c r="L49" s="82"/>
      <c r="M49" s="84" t="s">
        <v>118</v>
      </c>
      <c r="N49" s="85">
        <v>10847.86</v>
      </c>
      <c r="O49" s="253"/>
    </row>
    <row r="50" spans="1:17" ht="63" x14ac:dyDescent="0.25">
      <c r="A50" s="42">
        <v>37</v>
      </c>
      <c r="B50" s="86" t="s">
        <v>119</v>
      </c>
      <c r="C50" s="211" t="s">
        <v>282</v>
      </c>
      <c r="D50" s="211" t="s">
        <v>282</v>
      </c>
      <c r="E50" s="87"/>
      <c r="F50" s="88">
        <v>1</v>
      </c>
      <c r="G50" s="87">
        <v>66</v>
      </c>
      <c r="H50" s="87">
        <v>4</v>
      </c>
      <c r="I50" s="87" t="s">
        <v>120</v>
      </c>
      <c r="J50" s="211" t="s">
        <v>282</v>
      </c>
      <c r="K50" s="211" t="s">
        <v>282</v>
      </c>
      <c r="L50" s="87">
        <v>45950</v>
      </c>
      <c r="M50" s="89" t="s">
        <v>176</v>
      </c>
      <c r="N50" s="90">
        <v>10051.4</v>
      </c>
      <c r="O50" s="264" t="s">
        <v>177</v>
      </c>
      <c r="P50" s="90"/>
    </row>
    <row r="51" spans="1:17" ht="63.75" thickBot="1" x14ac:dyDescent="0.3">
      <c r="A51" s="47">
        <v>38</v>
      </c>
      <c r="B51" s="91" t="s">
        <v>121</v>
      </c>
      <c r="C51" s="211" t="s">
        <v>282</v>
      </c>
      <c r="D51" s="211" t="s">
        <v>282</v>
      </c>
      <c r="E51" s="92">
        <v>1</v>
      </c>
      <c r="F51" s="93"/>
      <c r="G51" s="93">
        <v>68</v>
      </c>
      <c r="H51" s="93">
        <v>12</v>
      </c>
      <c r="I51" s="93" t="s">
        <v>65</v>
      </c>
      <c r="J51" s="211" t="s">
        <v>282</v>
      </c>
      <c r="K51" s="211" t="s">
        <v>282</v>
      </c>
      <c r="L51" s="93">
        <v>44720</v>
      </c>
      <c r="M51" s="94" t="s">
        <v>178</v>
      </c>
      <c r="N51" s="95">
        <v>10051.4</v>
      </c>
      <c r="O51" s="265"/>
      <c r="P51" s="95"/>
      <c r="Q51" s="65">
        <f>SUM(N50:N54)</f>
        <v>29968.239999999998</v>
      </c>
    </row>
    <row r="52" spans="1:17" ht="56.25" x14ac:dyDescent="0.25">
      <c r="A52" s="42">
        <v>39</v>
      </c>
      <c r="B52" s="91" t="s">
        <v>123</v>
      </c>
      <c r="C52" s="211" t="s">
        <v>282</v>
      </c>
      <c r="D52" s="211" t="s">
        <v>282</v>
      </c>
      <c r="E52" s="93"/>
      <c r="F52" s="92">
        <v>1</v>
      </c>
      <c r="G52" s="93">
        <v>22</v>
      </c>
      <c r="H52" s="93">
        <v>12</v>
      </c>
      <c r="I52" s="93" t="s">
        <v>65</v>
      </c>
      <c r="J52" s="211" t="s">
        <v>282</v>
      </c>
      <c r="K52" s="211" t="s">
        <v>282</v>
      </c>
      <c r="L52" s="93">
        <v>44240</v>
      </c>
      <c r="M52" s="96" t="s">
        <v>124</v>
      </c>
      <c r="N52" s="95">
        <v>3288.48</v>
      </c>
      <c r="O52" s="265"/>
      <c r="P52" s="95"/>
    </row>
    <row r="53" spans="1:17" ht="57" thickBot="1" x14ac:dyDescent="0.3">
      <c r="A53" s="47">
        <v>40</v>
      </c>
      <c r="B53" s="91" t="s">
        <v>125</v>
      </c>
      <c r="C53" s="211" t="s">
        <v>282</v>
      </c>
      <c r="D53" s="211" t="s">
        <v>282</v>
      </c>
      <c r="E53" s="93"/>
      <c r="F53" s="92">
        <v>1</v>
      </c>
      <c r="G53" s="93">
        <v>68</v>
      </c>
      <c r="H53" s="93">
        <v>12</v>
      </c>
      <c r="I53" s="93" t="s">
        <v>65</v>
      </c>
      <c r="J53" s="211" t="s">
        <v>282</v>
      </c>
      <c r="K53" s="211" t="s">
        <v>282</v>
      </c>
      <c r="L53" s="93">
        <v>44760</v>
      </c>
      <c r="M53" s="97" t="s">
        <v>124</v>
      </c>
      <c r="N53" s="95">
        <v>3288.48</v>
      </c>
      <c r="O53" s="265"/>
      <c r="P53" s="95"/>
    </row>
    <row r="54" spans="1:17" ht="57" thickBot="1" x14ac:dyDescent="0.3">
      <c r="A54" s="42">
        <v>41</v>
      </c>
      <c r="B54" s="98" t="s">
        <v>126</v>
      </c>
      <c r="C54" s="211" t="s">
        <v>282</v>
      </c>
      <c r="D54" s="211" t="s">
        <v>282</v>
      </c>
      <c r="E54" s="99"/>
      <c r="F54" s="100">
        <v>1</v>
      </c>
      <c r="G54" s="99">
        <v>42</v>
      </c>
      <c r="H54" s="99">
        <v>10</v>
      </c>
      <c r="I54" s="99" t="s">
        <v>127</v>
      </c>
      <c r="J54" s="211" t="s">
        <v>282</v>
      </c>
      <c r="K54" s="211" t="s">
        <v>282</v>
      </c>
      <c r="L54" s="99">
        <v>46470</v>
      </c>
      <c r="M54" s="101" t="s">
        <v>61</v>
      </c>
      <c r="N54" s="102">
        <v>3288.48</v>
      </c>
      <c r="O54" s="265"/>
      <c r="P54" s="102"/>
    </row>
    <row r="55" spans="1:17" ht="57" thickBot="1" x14ac:dyDescent="0.3">
      <c r="A55" s="47">
        <v>42</v>
      </c>
      <c r="B55" s="103" t="s">
        <v>128</v>
      </c>
      <c r="C55" s="211" t="s">
        <v>282</v>
      </c>
      <c r="D55" s="211" t="s">
        <v>282</v>
      </c>
      <c r="E55" s="103">
        <v>1</v>
      </c>
      <c r="F55" s="103"/>
      <c r="G55" s="103">
        <v>25</v>
      </c>
      <c r="H55" s="103">
        <v>12</v>
      </c>
      <c r="I55" s="103" t="s">
        <v>63</v>
      </c>
      <c r="J55" s="211" t="s">
        <v>282</v>
      </c>
      <c r="K55" s="211" t="s">
        <v>282</v>
      </c>
      <c r="L55" s="103"/>
      <c r="M55" s="104" t="s">
        <v>129</v>
      </c>
      <c r="N55" s="105">
        <v>3288.48</v>
      </c>
      <c r="O55" s="266" t="s">
        <v>179</v>
      </c>
      <c r="P55" s="65"/>
    </row>
    <row r="56" spans="1:17" ht="56.25" x14ac:dyDescent="0.25">
      <c r="A56" s="42">
        <v>43</v>
      </c>
      <c r="B56" s="29" t="s">
        <v>130</v>
      </c>
      <c r="C56" s="211" t="s">
        <v>282</v>
      </c>
      <c r="D56" s="211" t="s">
        <v>282</v>
      </c>
      <c r="E56" s="29">
        <v>1</v>
      </c>
      <c r="F56" s="29"/>
      <c r="G56" s="29">
        <v>44</v>
      </c>
      <c r="H56" s="29">
        <v>12</v>
      </c>
      <c r="I56" s="29" t="s">
        <v>63</v>
      </c>
      <c r="J56" s="211" t="s">
        <v>282</v>
      </c>
      <c r="K56" s="211" t="s">
        <v>282</v>
      </c>
      <c r="L56" s="29"/>
      <c r="M56" s="106" t="s">
        <v>134</v>
      </c>
      <c r="N56" s="107">
        <v>8472.14</v>
      </c>
      <c r="O56" s="267"/>
    </row>
    <row r="57" spans="1:17" ht="57" thickBot="1" x14ac:dyDescent="0.3">
      <c r="A57" s="47">
        <v>44</v>
      </c>
      <c r="B57" s="29" t="s">
        <v>131</v>
      </c>
      <c r="C57" s="211" t="s">
        <v>282</v>
      </c>
      <c r="D57" s="211" t="s">
        <v>282</v>
      </c>
      <c r="E57" s="29">
        <v>1</v>
      </c>
      <c r="F57" s="29"/>
      <c r="G57" s="29">
        <v>60</v>
      </c>
      <c r="H57" s="29"/>
      <c r="I57" s="29" t="s">
        <v>132</v>
      </c>
      <c r="J57" s="211" t="s">
        <v>282</v>
      </c>
      <c r="K57" s="211" t="s">
        <v>282</v>
      </c>
      <c r="L57" s="29">
        <v>45070</v>
      </c>
      <c r="M57" s="108" t="s">
        <v>124</v>
      </c>
      <c r="N57" s="107">
        <v>3288.48</v>
      </c>
      <c r="O57" s="267"/>
      <c r="Q57" s="65">
        <f>SUM(N55:N72)</f>
        <v>112608.49999999999</v>
      </c>
    </row>
    <row r="58" spans="1:17" ht="56.25" x14ac:dyDescent="0.25">
      <c r="A58" s="42">
        <v>45</v>
      </c>
      <c r="B58" s="29" t="s">
        <v>133</v>
      </c>
      <c r="C58" s="211" t="s">
        <v>282</v>
      </c>
      <c r="D58" s="211" t="s">
        <v>282</v>
      </c>
      <c r="E58" s="29">
        <v>1</v>
      </c>
      <c r="F58" s="29"/>
      <c r="G58" s="29">
        <v>67</v>
      </c>
      <c r="H58" s="29">
        <v>12</v>
      </c>
      <c r="I58" s="29" t="s">
        <v>50</v>
      </c>
      <c r="J58" s="211" t="s">
        <v>282</v>
      </c>
      <c r="K58" s="211" t="s">
        <v>282</v>
      </c>
      <c r="L58" s="29">
        <v>45010</v>
      </c>
      <c r="M58" s="106" t="s">
        <v>134</v>
      </c>
      <c r="N58" s="107">
        <v>8472.14</v>
      </c>
      <c r="O58" s="267"/>
    </row>
    <row r="59" spans="1:17" ht="57" thickBot="1" x14ac:dyDescent="0.3">
      <c r="A59" s="47">
        <v>46</v>
      </c>
      <c r="B59" s="29" t="s">
        <v>135</v>
      </c>
      <c r="C59" s="211" t="s">
        <v>282</v>
      </c>
      <c r="D59" s="211" t="s">
        <v>282</v>
      </c>
      <c r="E59" s="29">
        <v>1</v>
      </c>
      <c r="F59" s="29"/>
      <c r="G59" s="29">
        <v>24</v>
      </c>
      <c r="H59" s="29"/>
      <c r="I59" s="29" t="s">
        <v>136</v>
      </c>
      <c r="J59" s="211" t="s">
        <v>282</v>
      </c>
      <c r="K59" s="211" t="s">
        <v>282</v>
      </c>
      <c r="L59" s="29">
        <v>48570</v>
      </c>
      <c r="M59" s="108" t="s">
        <v>129</v>
      </c>
      <c r="N59" s="107">
        <v>3288.48</v>
      </c>
      <c r="O59" s="267"/>
    </row>
    <row r="60" spans="1:17" ht="56.25" x14ac:dyDescent="0.25">
      <c r="A60" s="42">
        <v>47</v>
      </c>
      <c r="B60" s="29" t="s">
        <v>137</v>
      </c>
      <c r="C60" s="211" t="s">
        <v>282</v>
      </c>
      <c r="D60" s="211" t="s">
        <v>282</v>
      </c>
      <c r="E60" s="29">
        <v>1</v>
      </c>
      <c r="F60" s="29"/>
      <c r="G60" s="29">
        <v>50</v>
      </c>
      <c r="H60" s="29">
        <v>12</v>
      </c>
      <c r="I60" s="29" t="s">
        <v>57</v>
      </c>
      <c r="J60" s="211" t="s">
        <v>282</v>
      </c>
      <c r="K60" s="211" t="s">
        <v>282</v>
      </c>
      <c r="L60" s="29"/>
      <c r="M60" s="106" t="s">
        <v>134</v>
      </c>
      <c r="N60" s="107">
        <v>8472.14</v>
      </c>
      <c r="O60" s="267"/>
    </row>
    <row r="61" spans="1:17" ht="57" thickBot="1" x14ac:dyDescent="0.3">
      <c r="A61" s="47">
        <v>48</v>
      </c>
      <c r="B61" s="29" t="s">
        <v>138</v>
      </c>
      <c r="C61" s="211" t="s">
        <v>282</v>
      </c>
      <c r="D61" s="211" t="s">
        <v>282</v>
      </c>
      <c r="E61" s="29"/>
      <c r="F61" s="29">
        <v>1</v>
      </c>
      <c r="G61" s="29">
        <v>30</v>
      </c>
      <c r="H61" s="29">
        <v>12</v>
      </c>
      <c r="I61" s="29" t="s">
        <v>113</v>
      </c>
      <c r="J61" s="211" t="s">
        <v>282</v>
      </c>
      <c r="K61" s="211" t="s">
        <v>282</v>
      </c>
      <c r="L61" s="29">
        <v>45400</v>
      </c>
      <c r="M61" s="108" t="s">
        <v>129</v>
      </c>
      <c r="N61" s="107">
        <v>3288.48</v>
      </c>
      <c r="O61" s="267"/>
    </row>
    <row r="62" spans="1:17" ht="56.25" x14ac:dyDescent="0.25">
      <c r="A62" s="42">
        <v>49</v>
      </c>
      <c r="B62" s="29" t="s">
        <v>139</v>
      </c>
      <c r="C62" s="211" t="s">
        <v>282</v>
      </c>
      <c r="D62" s="211" t="s">
        <v>282</v>
      </c>
      <c r="E62" s="29">
        <v>1</v>
      </c>
      <c r="F62" s="29"/>
      <c r="G62" s="29">
        <v>56</v>
      </c>
      <c r="H62" s="29">
        <v>12</v>
      </c>
      <c r="I62" s="29" t="s">
        <v>65</v>
      </c>
      <c r="J62" s="211" t="s">
        <v>282</v>
      </c>
      <c r="K62" s="211" t="s">
        <v>282</v>
      </c>
      <c r="L62" s="29">
        <v>44360</v>
      </c>
      <c r="M62" s="106" t="s">
        <v>140</v>
      </c>
      <c r="N62" s="107">
        <v>8472.14</v>
      </c>
      <c r="O62" s="267"/>
    </row>
    <row r="63" spans="1:17" ht="57" thickBot="1" x14ac:dyDescent="0.3">
      <c r="A63" s="47">
        <v>50</v>
      </c>
      <c r="B63" s="29" t="s">
        <v>141</v>
      </c>
      <c r="C63" s="211" t="s">
        <v>282</v>
      </c>
      <c r="D63" s="211" t="s">
        <v>282</v>
      </c>
      <c r="E63" s="29">
        <v>1</v>
      </c>
      <c r="F63" s="29"/>
      <c r="G63" s="29">
        <v>64</v>
      </c>
      <c r="H63" s="29">
        <v>6</v>
      </c>
      <c r="I63" s="29" t="s">
        <v>142</v>
      </c>
      <c r="J63" s="211" t="s">
        <v>282</v>
      </c>
      <c r="K63" s="211" t="s">
        <v>282</v>
      </c>
      <c r="L63" s="29">
        <v>48930</v>
      </c>
      <c r="M63" s="106" t="s">
        <v>134</v>
      </c>
      <c r="N63" s="107">
        <v>8472.14</v>
      </c>
      <c r="O63" s="267"/>
    </row>
    <row r="64" spans="1:17" ht="63" x14ac:dyDescent="0.25">
      <c r="A64" s="42">
        <v>51</v>
      </c>
      <c r="B64" s="29" t="s">
        <v>180</v>
      </c>
      <c r="C64" s="211" t="s">
        <v>282</v>
      </c>
      <c r="D64" s="211" t="s">
        <v>282</v>
      </c>
      <c r="E64" s="29"/>
      <c r="F64" s="29">
        <v>1</v>
      </c>
      <c r="G64" s="29">
        <v>43</v>
      </c>
      <c r="H64" s="29"/>
      <c r="I64" s="29" t="s">
        <v>50</v>
      </c>
      <c r="J64" s="211" t="s">
        <v>282</v>
      </c>
      <c r="K64" s="211" t="s">
        <v>282</v>
      </c>
      <c r="L64" s="29">
        <v>45200</v>
      </c>
      <c r="M64" s="106" t="s">
        <v>181</v>
      </c>
      <c r="N64" s="107">
        <v>10051.4</v>
      </c>
      <c r="O64" s="267"/>
    </row>
    <row r="65" spans="1:17" ht="57" thickBot="1" x14ac:dyDescent="0.3">
      <c r="A65" s="47">
        <v>52</v>
      </c>
      <c r="B65" s="29" t="s">
        <v>143</v>
      </c>
      <c r="C65" s="211" t="s">
        <v>282</v>
      </c>
      <c r="D65" s="211" t="s">
        <v>282</v>
      </c>
      <c r="E65" s="29"/>
      <c r="F65" s="29">
        <v>1</v>
      </c>
      <c r="G65" s="29">
        <v>46</v>
      </c>
      <c r="H65" s="29">
        <v>12</v>
      </c>
      <c r="I65" s="29" t="s">
        <v>65</v>
      </c>
      <c r="J65" s="211" t="s">
        <v>282</v>
      </c>
      <c r="K65" s="211" t="s">
        <v>282</v>
      </c>
      <c r="L65" s="29">
        <v>44750</v>
      </c>
      <c r="M65" s="108" t="s">
        <v>124</v>
      </c>
      <c r="N65" s="107">
        <v>3288.48</v>
      </c>
      <c r="O65" s="267"/>
    </row>
    <row r="66" spans="1:17" ht="56.25" x14ac:dyDescent="0.25">
      <c r="A66" s="42">
        <v>53</v>
      </c>
      <c r="B66" s="29" t="s">
        <v>144</v>
      </c>
      <c r="C66" s="211" t="s">
        <v>282</v>
      </c>
      <c r="D66" s="211" t="s">
        <v>282</v>
      </c>
      <c r="E66" s="29">
        <v>1</v>
      </c>
      <c r="F66" s="29"/>
      <c r="G66" s="29">
        <v>50</v>
      </c>
      <c r="H66" s="29">
        <v>9</v>
      </c>
      <c r="I66" s="29" t="s">
        <v>145</v>
      </c>
      <c r="J66" s="211" t="s">
        <v>282</v>
      </c>
      <c r="K66" s="211" t="s">
        <v>282</v>
      </c>
      <c r="L66" s="29"/>
      <c r="M66" s="108" t="s">
        <v>124</v>
      </c>
      <c r="N66" s="107">
        <v>3288.48</v>
      </c>
      <c r="O66" s="267"/>
    </row>
    <row r="67" spans="1:17" ht="57" thickBot="1" x14ac:dyDescent="0.3">
      <c r="A67" s="47">
        <v>54</v>
      </c>
      <c r="B67" s="29" t="s">
        <v>146</v>
      </c>
      <c r="C67" s="211" t="s">
        <v>282</v>
      </c>
      <c r="D67" s="211" t="s">
        <v>282</v>
      </c>
      <c r="E67" s="29">
        <v>1</v>
      </c>
      <c r="F67" s="29"/>
      <c r="G67" s="29">
        <v>50</v>
      </c>
      <c r="H67" s="29">
        <v>12</v>
      </c>
      <c r="I67" s="29" t="s">
        <v>65</v>
      </c>
      <c r="J67" s="211" t="s">
        <v>282</v>
      </c>
      <c r="K67" s="211" t="s">
        <v>282</v>
      </c>
      <c r="L67" s="29">
        <v>44230</v>
      </c>
      <c r="M67" s="108" t="s">
        <v>124</v>
      </c>
      <c r="N67" s="107">
        <v>3288.48</v>
      </c>
      <c r="O67" s="267"/>
    </row>
    <row r="68" spans="1:17" ht="56.25" x14ac:dyDescent="0.25">
      <c r="A68" s="42">
        <v>55</v>
      </c>
      <c r="B68" s="29" t="s">
        <v>147</v>
      </c>
      <c r="C68" s="211" t="s">
        <v>282</v>
      </c>
      <c r="D68" s="211" t="s">
        <v>282</v>
      </c>
      <c r="E68" s="29"/>
      <c r="F68" s="29">
        <v>1</v>
      </c>
      <c r="G68" s="29">
        <v>11</v>
      </c>
      <c r="H68" s="29">
        <v>3</v>
      </c>
      <c r="I68" s="29" t="s">
        <v>148</v>
      </c>
      <c r="J68" s="211" t="s">
        <v>282</v>
      </c>
      <c r="K68" s="211" t="s">
        <v>282</v>
      </c>
      <c r="L68" s="29">
        <v>47180</v>
      </c>
      <c r="M68" s="106" t="s">
        <v>134</v>
      </c>
      <c r="N68" s="107">
        <v>8472.14</v>
      </c>
      <c r="O68" s="267"/>
    </row>
    <row r="69" spans="1:17" ht="57" thickBot="1" x14ac:dyDescent="0.3">
      <c r="A69" s="47">
        <v>56</v>
      </c>
      <c r="B69" s="29" t="s">
        <v>149</v>
      </c>
      <c r="C69" s="211" t="s">
        <v>282</v>
      </c>
      <c r="D69" s="211" t="s">
        <v>282</v>
      </c>
      <c r="E69" s="29">
        <v>1</v>
      </c>
      <c r="F69" s="29"/>
      <c r="G69" s="29">
        <v>47</v>
      </c>
      <c r="H69" s="29">
        <v>3</v>
      </c>
      <c r="I69" s="29" t="s">
        <v>148</v>
      </c>
      <c r="J69" s="211" t="s">
        <v>282</v>
      </c>
      <c r="K69" s="211" t="s">
        <v>282</v>
      </c>
      <c r="L69" s="29">
        <v>47180</v>
      </c>
      <c r="M69" s="106" t="s">
        <v>134</v>
      </c>
      <c r="N69" s="107">
        <v>8472.14</v>
      </c>
      <c r="O69" s="267"/>
    </row>
    <row r="70" spans="1:17" ht="56.25" x14ac:dyDescent="0.25">
      <c r="A70" s="42">
        <v>57</v>
      </c>
      <c r="B70" s="29" t="s">
        <v>150</v>
      </c>
      <c r="C70" s="211" t="s">
        <v>282</v>
      </c>
      <c r="D70" s="211" t="s">
        <v>282</v>
      </c>
      <c r="E70" s="29">
        <v>1</v>
      </c>
      <c r="F70" s="29"/>
      <c r="G70" s="29">
        <v>48</v>
      </c>
      <c r="H70" s="29">
        <v>12</v>
      </c>
      <c r="I70" s="29" t="s">
        <v>57</v>
      </c>
      <c r="J70" s="211" t="s">
        <v>282</v>
      </c>
      <c r="K70" s="211" t="s">
        <v>282</v>
      </c>
      <c r="L70" s="29">
        <v>44440</v>
      </c>
      <c r="M70" s="108" t="s">
        <v>129</v>
      </c>
      <c r="N70" s="107">
        <v>3288.48</v>
      </c>
      <c r="O70" s="267"/>
    </row>
    <row r="71" spans="1:17" ht="57" thickBot="1" x14ac:dyDescent="0.3">
      <c r="A71" s="47">
        <v>58</v>
      </c>
      <c r="B71" s="29" t="s">
        <v>151</v>
      </c>
      <c r="C71" s="211" t="s">
        <v>282</v>
      </c>
      <c r="D71" s="211" t="s">
        <v>282</v>
      </c>
      <c r="E71" s="29">
        <v>1</v>
      </c>
      <c r="F71" s="29"/>
      <c r="G71" s="29">
        <v>58</v>
      </c>
      <c r="H71" s="29">
        <v>12</v>
      </c>
      <c r="I71" s="29" t="s">
        <v>65</v>
      </c>
      <c r="J71" s="211" t="s">
        <v>282</v>
      </c>
      <c r="K71" s="211" t="s">
        <v>282</v>
      </c>
      <c r="L71" s="29">
        <v>44760</v>
      </c>
      <c r="M71" s="106" t="s">
        <v>140</v>
      </c>
      <c r="N71" s="107">
        <v>8472.14</v>
      </c>
      <c r="O71" s="267"/>
    </row>
    <row r="72" spans="1:17" ht="57" thickBot="1" x14ac:dyDescent="0.3">
      <c r="A72" s="42">
        <v>59</v>
      </c>
      <c r="B72" s="109" t="s">
        <v>152</v>
      </c>
      <c r="C72" s="211" t="s">
        <v>282</v>
      </c>
      <c r="D72" s="211" t="s">
        <v>282</v>
      </c>
      <c r="E72" s="109">
        <v>1</v>
      </c>
      <c r="F72" s="109"/>
      <c r="G72" s="109">
        <v>50</v>
      </c>
      <c r="H72" s="109">
        <v>12</v>
      </c>
      <c r="I72" s="109" t="s">
        <v>65</v>
      </c>
      <c r="J72" s="211" t="s">
        <v>282</v>
      </c>
      <c r="K72" s="211" t="s">
        <v>282</v>
      </c>
      <c r="L72" s="109">
        <v>44330</v>
      </c>
      <c r="M72" s="110" t="s">
        <v>134</v>
      </c>
      <c r="N72" s="111">
        <v>8472.14</v>
      </c>
      <c r="O72" s="268"/>
    </row>
    <row r="73" spans="1:17" ht="63.75" thickBot="1" x14ac:dyDescent="0.3">
      <c r="A73" s="47">
        <v>60</v>
      </c>
      <c r="B73" s="112" t="s">
        <v>182</v>
      </c>
      <c r="C73" s="211" t="s">
        <v>282</v>
      </c>
      <c r="D73" s="211" t="s">
        <v>282</v>
      </c>
      <c r="E73" s="103"/>
      <c r="F73" s="103">
        <v>1</v>
      </c>
      <c r="G73" s="103">
        <v>59</v>
      </c>
      <c r="H73" s="103"/>
      <c r="I73" s="103" t="s">
        <v>113</v>
      </c>
      <c r="J73" s="211" t="s">
        <v>282</v>
      </c>
      <c r="K73" s="211" t="s">
        <v>282</v>
      </c>
      <c r="L73" s="103">
        <v>45405</v>
      </c>
      <c r="M73" s="113" t="s">
        <v>183</v>
      </c>
      <c r="N73" s="114">
        <v>10051.4</v>
      </c>
      <c r="O73" s="269" t="s">
        <v>184</v>
      </c>
    </row>
    <row r="74" spans="1:17" ht="56.25" x14ac:dyDescent="0.25">
      <c r="A74" s="42">
        <v>61</v>
      </c>
      <c r="B74" s="144" t="s">
        <v>185</v>
      </c>
      <c r="C74" s="211" t="s">
        <v>282</v>
      </c>
      <c r="D74" s="211" t="s">
        <v>282</v>
      </c>
      <c r="E74" s="29">
        <v>1</v>
      </c>
      <c r="F74" s="29"/>
      <c r="G74" s="29">
        <v>32</v>
      </c>
      <c r="H74" s="29"/>
      <c r="I74" s="29" t="s">
        <v>186</v>
      </c>
      <c r="J74" s="211" t="s">
        <v>282</v>
      </c>
      <c r="K74" s="211" t="s">
        <v>282</v>
      </c>
      <c r="L74" s="29">
        <v>47910</v>
      </c>
      <c r="M74" s="115" t="s">
        <v>140</v>
      </c>
      <c r="N74" s="116">
        <v>8472.14</v>
      </c>
      <c r="O74" s="270"/>
    </row>
    <row r="75" spans="1:17" ht="63.75" thickBot="1" x14ac:dyDescent="0.3">
      <c r="A75" s="47">
        <v>62</v>
      </c>
      <c r="B75" s="144" t="s">
        <v>187</v>
      </c>
      <c r="C75" s="211" t="s">
        <v>282</v>
      </c>
      <c r="D75" s="211" t="s">
        <v>282</v>
      </c>
      <c r="E75" s="29"/>
      <c r="F75" s="29">
        <v>1</v>
      </c>
      <c r="G75" s="29">
        <v>59</v>
      </c>
      <c r="H75" s="29"/>
      <c r="I75" s="29" t="s">
        <v>188</v>
      </c>
      <c r="J75" s="211" t="s">
        <v>282</v>
      </c>
      <c r="K75" s="211" t="s">
        <v>282</v>
      </c>
      <c r="L75" s="29">
        <v>45180</v>
      </c>
      <c r="M75" s="115" t="s">
        <v>189</v>
      </c>
      <c r="N75" s="116">
        <v>10051.4</v>
      </c>
      <c r="O75" s="270"/>
    </row>
    <row r="76" spans="1:17" ht="56.25" x14ac:dyDescent="0.25">
      <c r="A76" s="42">
        <v>63</v>
      </c>
      <c r="B76" s="144" t="s">
        <v>190</v>
      </c>
      <c r="C76" s="211" t="s">
        <v>282</v>
      </c>
      <c r="D76" s="211" t="s">
        <v>282</v>
      </c>
      <c r="E76" s="29">
        <v>1</v>
      </c>
      <c r="F76" s="29"/>
      <c r="G76" s="29">
        <v>57</v>
      </c>
      <c r="H76" s="29"/>
      <c r="I76" s="29" t="s">
        <v>65</v>
      </c>
      <c r="J76" s="211" t="s">
        <v>282</v>
      </c>
      <c r="K76" s="211" t="s">
        <v>282</v>
      </c>
      <c r="L76" s="29">
        <v>44980</v>
      </c>
      <c r="M76" s="115" t="s">
        <v>140</v>
      </c>
      <c r="N76" s="116">
        <v>8472.14</v>
      </c>
      <c r="O76" s="270"/>
      <c r="Q76" s="65">
        <f>SUM(N73:N83)</f>
        <v>89939.719999999987</v>
      </c>
    </row>
    <row r="77" spans="1:17" ht="57" thickBot="1" x14ac:dyDescent="0.3">
      <c r="A77" s="47">
        <v>64</v>
      </c>
      <c r="B77" s="144" t="s">
        <v>191</v>
      </c>
      <c r="C77" s="211" t="s">
        <v>282</v>
      </c>
      <c r="D77" s="211" t="s">
        <v>282</v>
      </c>
      <c r="E77" s="29">
        <v>1</v>
      </c>
      <c r="F77" s="29"/>
      <c r="G77" s="29">
        <v>63</v>
      </c>
      <c r="H77" s="29"/>
      <c r="I77" s="29" t="s">
        <v>192</v>
      </c>
      <c r="J77" s="211" t="s">
        <v>282</v>
      </c>
      <c r="K77" s="211" t="s">
        <v>282</v>
      </c>
      <c r="L77" s="29">
        <v>47934</v>
      </c>
      <c r="M77" s="115" t="s">
        <v>193</v>
      </c>
      <c r="N77" s="116">
        <v>8472.14</v>
      </c>
      <c r="O77" s="270"/>
    </row>
    <row r="78" spans="1:17" ht="56.25" x14ac:dyDescent="0.25">
      <c r="A78" s="42">
        <v>65</v>
      </c>
      <c r="B78" s="144" t="s">
        <v>194</v>
      </c>
      <c r="C78" s="211" t="s">
        <v>282</v>
      </c>
      <c r="D78" s="211" t="s">
        <v>282</v>
      </c>
      <c r="E78" s="29">
        <v>1</v>
      </c>
      <c r="F78" s="29"/>
      <c r="G78" s="29">
        <v>64</v>
      </c>
      <c r="H78" s="29"/>
      <c r="I78" s="29" t="s">
        <v>113</v>
      </c>
      <c r="J78" s="211" t="s">
        <v>282</v>
      </c>
      <c r="K78" s="211" t="s">
        <v>282</v>
      </c>
      <c r="L78" s="29">
        <v>45406</v>
      </c>
      <c r="M78" s="115" t="s">
        <v>140</v>
      </c>
      <c r="N78" s="116">
        <v>8472.14</v>
      </c>
      <c r="O78" s="270"/>
    </row>
    <row r="79" spans="1:17" ht="57" thickBot="1" x14ac:dyDescent="0.3">
      <c r="A79" s="47">
        <v>66</v>
      </c>
      <c r="B79" s="144" t="s">
        <v>195</v>
      </c>
      <c r="C79" s="211" t="s">
        <v>282</v>
      </c>
      <c r="D79" s="211" t="s">
        <v>282</v>
      </c>
      <c r="E79" s="29">
        <v>1</v>
      </c>
      <c r="F79" s="29"/>
      <c r="G79" s="29">
        <v>64</v>
      </c>
      <c r="H79" s="29"/>
      <c r="I79" s="29" t="s">
        <v>196</v>
      </c>
      <c r="J79" s="211" t="s">
        <v>282</v>
      </c>
      <c r="K79" s="211" t="s">
        <v>282</v>
      </c>
      <c r="L79" s="29">
        <v>45678</v>
      </c>
      <c r="M79" s="115" t="s">
        <v>134</v>
      </c>
      <c r="N79" s="116">
        <v>8472.14</v>
      </c>
      <c r="O79" s="270"/>
    </row>
    <row r="80" spans="1:17" ht="56.25" x14ac:dyDescent="0.25">
      <c r="A80" s="42">
        <v>67</v>
      </c>
      <c r="B80" s="144" t="s">
        <v>197</v>
      </c>
      <c r="C80" s="211" t="s">
        <v>282</v>
      </c>
      <c r="D80" s="211" t="s">
        <v>282</v>
      </c>
      <c r="E80" s="29">
        <v>1</v>
      </c>
      <c r="F80" s="29"/>
      <c r="G80" s="29">
        <v>37</v>
      </c>
      <c r="H80" s="29"/>
      <c r="I80" s="29" t="s">
        <v>117</v>
      </c>
      <c r="J80" s="211" t="s">
        <v>282</v>
      </c>
      <c r="K80" s="211" t="s">
        <v>282</v>
      </c>
      <c r="L80" s="29">
        <v>47829</v>
      </c>
      <c r="M80" s="118" t="s">
        <v>129</v>
      </c>
      <c r="N80" s="116">
        <v>3288.48</v>
      </c>
      <c r="O80" s="270"/>
    </row>
    <row r="81" spans="1:17" ht="57" thickBot="1" x14ac:dyDescent="0.3">
      <c r="A81" s="47">
        <v>68</v>
      </c>
      <c r="B81" s="144" t="s">
        <v>198</v>
      </c>
      <c r="C81" s="211" t="s">
        <v>282</v>
      </c>
      <c r="D81" s="211" t="s">
        <v>282</v>
      </c>
      <c r="E81" s="29">
        <v>1</v>
      </c>
      <c r="F81" s="29"/>
      <c r="G81" s="29">
        <v>38</v>
      </c>
      <c r="H81" s="29"/>
      <c r="I81" s="29" t="s">
        <v>199</v>
      </c>
      <c r="J81" s="211" t="s">
        <v>282</v>
      </c>
      <c r="K81" s="211" t="s">
        <v>282</v>
      </c>
      <c r="L81" s="29">
        <v>47190</v>
      </c>
      <c r="M81" s="118" t="s">
        <v>129</v>
      </c>
      <c r="N81" s="116">
        <v>3288.48</v>
      </c>
      <c r="O81" s="270"/>
    </row>
    <row r="82" spans="1:17" ht="63" x14ac:dyDescent="0.25">
      <c r="A82" s="42">
        <v>69</v>
      </c>
      <c r="B82" s="144" t="s">
        <v>200</v>
      </c>
      <c r="C82" s="211" t="s">
        <v>282</v>
      </c>
      <c r="D82" s="211" t="s">
        <v>282</v>
      </c>
      <c r="E82" s="29">
        <v>1</v>
      </c>
      <c r="F82" s="29"/>
      <c r="G82" s="29">
        <v>61</v>
      </c>
      <c r="H82" s="29"/>
      <c r="I82" s="29" t="s">
        <v>65</v>
      </c>
      <c r="J82" s="211" t="s">
        <v>282</v>
      </c>
      <c r="K82" s="211" t="s">
        <v>282</v>
      </c>
      <c r="L82" s="29">
        <v>44220</v>
      </c>
      <c r="M82" s="115" t="s">
        <v>201</v>
      </c>
      <c r="N82" s="116">
        <v>10051.4</v>
      </c>
      <c r="O82" s="270"/>
    </row>
    <row r="83" spans="1:17" ht="63.75" thickBot="1" x14ac:dyDescent="0.3">
      <c r="A83" s="47">
        <v>70</v>
      </c>
      <c r="B83" s="119" t="s">
        <v>202</v>
      </c>
      <c r="C83" s="211" t="s">
        <v>282</v>
      </c>
      <c r="D83" s="211" t="s">
        <v>282</v>
      </c>
      <c r="E83" s="109">
        <v>1</v>
      </c>
      <c r="F83" s="109"/>
      <c r="G83" s="109">
        <v>24</v>
      </c>
      <c r="H83" s="109"/>
      <c r="I83" s="109" t="s">
        <v>113</v>
      </c>
      <c r="J83" s="211" t="s">
        <v>282</v>
      </c>
      <c r="K83" s="211" t="s">
        <v>282</v>
      </c>
      <c r="L83" s="109">
        <v>45400</v>
      </c>
      <c r="M83" s="120" t="s">
        <v>203</v>
      </c>
      <c r="N83" s="121">
        <v>10847.86</v>
      </c>
      <c r="O83" s="271"/>
    </row>
    <row r="84" spans="1:17" ht="78.75" x14ac:dyDescent="0.25">
      <c r="A84" s="42">
        <v>71</v>
      </c>
      <c r="B84" s="112" t="s">
        <v>204</v>
      </c>
      <c r="C84" s="211" t="s">
        <v>282</v>
      </c>
      <c r="D84" s="211" t="s">
        <v>282</v>
      </c>
      <c r="E84" s="103"/>
      <c r="F84" s="103">
        <v>1</v>
      </c>
      <c r="G84" s="103">
        <v>67</v>
      </c>
      <c r="H84" s="103"/>
      <c r="I84" s="103" t="s">
        <v>50</v>
      </c>
      <c r="J84" s="211" t="s">
        <v>282</v>
      </c>
      <c r="K84" s="211" t="s">
        <v>282</v>
      </c>
      <c r="L84" s="103">
        <v>45180</v>
      </c>
      <c r="M84" s="122" t="s">
        <v>205</v>
      </c>
      <c r="N84" s="123">
        <v>8472.14</v>
      </c>
      <c r="O84" s="269" t="s">
        <v>206</v>
      </c>
      <c r="P84" s="123">
        <v>8472.14</v>
      </c>
    </row>
    <row r="85" spans="1:17" ht="57" thickBot="1" x14ac:dyDescent="0.3">
      <c r="A85" s="47">
        <v>72</v>
      </c>
      <c r="B85" s="144" t="s">
        <v>207</v>
      </c>
      <c r="C85" s="211" t="s">
        <v>282</v>
      </c>
      <c r="D85" s="211" t="s">
        <v>282</v>
      </c>
      <c r="E85" s="29">
        <v>1</v>
      </c>
      <c r="F85" s="29"/>
      <c r="G85" s="29">
        <v>71</v>
      </c>
      <c r="H85" s="29">
        <v>12</v>
      </c>
      <c r="I85" s="29" t="s">
        <v>208</v>
      </c>
      <c r="J85" s="211" t="s">
        <v>282</v>
      </c>
      <c r="K85" s="211" t="s">
        <v>282</v>
      </c>
      <c r="L85" s="29">
        <v>48260</v>
      </c>
      <c r="M85" s="124" t="s">
        <v>122</v>
      </c>
      <c r="N85" s="116">
        <v>8472.14</v>
      </c>
      <c r="O85" s="270"/>
      <c r="P85" s="116">
        <v>8472.14</v>
      </c>
    </row>
    <row r="86" spans="1:17" ht="56.25" x14ac:dyDescent="0.25">
      <c r="A86" s="42">
        <v>73</v>
      </c>
      <c r="B86" s="144" t="s">
        <v>185</v>
      </c>
      <c r="C86" s="211" t="s">
        <v>282</v>
      </c>
      <c r="D86" s="211" t="s">
        <v>282</v>
      </c>
      <c r="E86" s="29">
        <v>1</v>
      </c>
      <c r="F86" s="29"/>
      <c r="G86" s="29">
        <v>32</v>
      </c>
      <c r="H86" s="29">
        <v>12</v>
      </c>
      <c r="I86" s="29" t="s">
        <v>186</v>
      </c>
      <c r="J86" s="211" t="s">
        <v>282</v>
      </c>
      <c r="K86" s="211" t="s">
        <v>282</v>
      </c>
      <c r="L86" s="29">
        <v>47910</v>
      </c>
      <c r="M86" s="118" t="s">
        <v>168</v>
      </c>
      <c r="N86" s="116">
        <v>8472.14</v>
      </c>
      <c r="O86" s="270"/>
      <c r="P86" s="116">
        <v>8472.14</v>
      </c>
    </row>
    <row r="87" spans="1:17" ht="57" thickBot="1" x14ac:dyDescent="0.3">
      <c r="A87" s="47">
        <v>74</v>
      </c>
      <c r="B87" s="144" t="s">
        <v>209</v>
      </c>
      <c r="C87" s="211" t="s">
        <v>282</v>
      </c>
      <c r="D87" s="211" t="s">
        <v>282</v>
      </c>
      <c r="E87" s="29"/>
      <c r="F87" s="29">
        <v>1</v>
      </c>
      <c r="G87" s="29">
        <v>59</v>
      </c>
      <c r="H87" s="29">
        <v>12</v>
      </c>
      <c r="I87" s="29" t="s">
        <v>104</v>
      </c>
      <c r="J87" s="211" t="s">
        <v>282</v>
      </c>
      <c r="K87" s="211" t="s">
        <v>282</v>
      </c>
      <c r="L87" s="29">
        <v>45350</v>
      </c>
      <c r="M87" s="117" t="s">
        <v>122</v>
      </c>
      <c r="N87" s="116">
        <v>8472.14</v>
      </c>
      <c r="O87" s="270"/>
      <c r="P87" s="116">
        <v>8472.14</v>
      </c>
    </row>
    <row r="88" spans="1:17" ht="56.25" x14ac:dyDescent="0.25">
      <c r="A88" s="42">
        <v>75</v>
      </c>
      <c r="B88" s="144" t="s">
        <v>210</v>
      </c>
      <c r="C88" s="211" t="s">
        <v>282</v>
      </c>
      <c r="D88" s="211" t="s">
        <v>282</v>
      </c>
      <c r="E88" s="29">
        <v>1</v>
      </c>
      <c r="F88" s="29"/>
      <c r="G88" s="29">
        <v>55</v>
      </c>
      <c r="H88" s="29"/>
      <c r="I88" s="29" t="s">
        <v>57</v>
      </c>
      <c r="J88" s="211" t="s">
        <v>282</v>
      </c>
      <c r="K88" s="211" t="s">
        <v>282</v>
      </c>
      <c r="L88" s="29">
        <v>45650</v>
      </c>
      <c r="M88" s="115" t="s">
        <v>211</v>
      </c>
      <c r="N88" s="116">
        <v>8472.14</v>
      </c>
      <c r="O88" s="270"/>
      <c r="P88" s="116">
        <v>8472.14</v>
      </c>
    </row>
    <row r="89" spans="1:17" ht="57" thickBot="1" x14ac:dyDescent="0.3">
      <c r="A89" s="47">
        <v>76</v>
      </c>
      <c r="B89" s="144" t="s">
        <v>212</v>
      </c>
      <c r="C89" s="211" t="s">
        <v>282</v>
      </c>
      <c r="D89" s="211" t="s">
        <v>282</v>
      </c>
      <c r="E89" s="29">
        <v>1</v>
      </c>
      <c r="F89" s="29"/>
      <c r="G89" s="29">
        <v>29</v>
      </c>
      <c r="H89" s="29"/>
      <c r="I89" s="29" t="s">
        <v>213</v>
      </c>
      <c r="J89" s="211" t="s">
        <v>282</v>
      </c>
      <c r="K89" s="211" t="s">
        <v>282</v>
      </c>
      <c r="L89" s="29">
        <v>47270</v>
      </c>
      <c r="M89" s="115" t="s">
        <v>214</v>
      </c>
      <c r="N89" s="116">
        <v>8472.14</v>
      </c>
      <c r="O89" s="270"/>
      <c r="P89" s="116">
        <v>8472.14</v>
      </c>
    </row>
    <row r="90" spans="1:17" ht="56.25" x14ac:dyDescent="0.25">
      <c r="A90" s="42">
        <v>77</v>
      </c>
      <c r="B90" s="144" t="s">
        <v>215</v>
      </c>
      <c r="C90" s="211" t="s">
        <v>282</v>
      </c>
      <c r="D90" s="211" t="s">
        <v>282</v>
      </c>
      <c r="E90" s="29">
        <v>1</v>
      </c>
      <c r="F90" s="29"/>
      <c r="G90" s="29">
        <v>64</v>
      </c>
      <c r="H90" s="29"/>
      <c r="I90" s="29" t="s">
        <v>148</v>
      </c>
      <c r="J90" s="211" t="s">
        <v>282</v>
      </c>
      <c r="K90" s="211" t="s">
        <v>282</v>
      </c>
      <c r="L90" s="29">
        <v>47180</v>
      </c>
      <c r="M90" s="125" t="s">
        <v>214</v>
      </c>
      <c r="N90" s="116">
        <v>8472.14</v>
      </c>
      <c r="O90" s="270"/>
      <c r="P90" s="116">
        <v>8472.14</v>
      </c>
      <c r="Q90" s="65">
        <f>SUM(N84:N95)</f>
        <v>80931.039999999979</v>
      </c>
    </row>
    <row r="91" spans="1:17" ht="77.25" thickBot="1" x14ac:dyDescent="0.3">
      <c r="A91" s="47">
        <v>78</v>
      </c>
      <c r="B91" s="144" t="s">
        <v>216</v>
      </c>
      <c r="C91" s="211" t="s">
        <v>282</v>
      </c>
      <c r="D91" s="211" t="s">
        <v>282</v>
      </c>
      <c r="E91" s="29">
        <v>1</v>
      </c>
      <c r="F91" s="29"/>
      <c r="G91" s="29">
        <v>66</v>
      </c>
      <c r="H91" s="29"/>
      <c r="I91" s="29" t="s">
        <v>217</v>
      </c>
      <c r="J91" s="211" t="s">
        <v>282</v>
      </c>
      <c r="K91" s="211" t="s">
        <v>282</v>
      </c>
      <c r="L91" s="29">
        <v>45380</v>
      </c>
      <c r="M91" s="126" t="s">
        <v>218</v>
      </c>
      <c r="N91" s="116">
        <v>8472.14</v>
      </c>
      <c r="O91" s="270"/>
      <c r="P91" s="116">
        <v>8472.14</v>
      </c>
    </row>
    <row r="92" spans="1:17" ht="56.25" x14ac:dyDescent="0.25">
      <c r="A92" s="42">
        <v>79</v>
      </c>
      <c r="B92" s="144" t="s">
        <v>219</v>
      </c>
      <c r="C92" s="211" t="s">
        <v>282</v>
      </c>
      <c r="D92" s="211" t="s">
        <v>282</v>
      </c>
      <c r="E92" s="29">
        <v>1</v>
      </c>
      <c r="F92" s="29"/>
      <c r="G92" s="29">
        <v>33</v>
      </c>
      <c r="H92" s="29"/>
      <c r="I92" s="29" t="s">
        <v>220</v>
      </c>
      <c r="J92" s="211" t="s">
        <v>282</v>
      </c>
      <c r="K92" s="211" t="s">
        <v>282</v>
      </c>
      <c r="L92" s="29">
        <v>45680</v>
      </c>
      <c r="M92" s="126" t="s">
        <v>221</v>
      </c>
      <c r="N92" s="116">
        <v>3288.48</v>
      </c>
      <c r="O92" s="270"/>
      <c r="P92" s="116">
        <v>3288.48</v>
      </c>
    </row>
    <row r="93" spans="1:17" ht="64.5" thickBot="1" x14ac:dyDescent="0.3">
      <c r="A93" s="47">
        <v>80</v>
      </c>
      <c r="B93" s="144" t="s">
        <v>222</v>
      </c>
      <c r="C93" s="211" t="s">
        <v>282</v>
      </c>
      <c r="D93" s="211" t="s">
        <v>282</v>
      </c>
      <c r="E93" s="29">
        <v>1</v>
      </c>
      <c r="F93" s="29"/>
      <c r="G93" s="29">
        <v>16</v>
      </c>
      <c r="H93" s="29"/>
      <c r="I93" s="29" t="s">
        <v>65</v>
      </c>
      <c r="J93" s="211" t="s">
        <v>282</v>
      </c>
      <c r="K93" s="211" t="s">
        <v>282</v>
      </c>
      <c r="L93" s="29"/>
      <c r="M93" s="126" t="s">
        <v>223</v>
      </c>
      <c r="N93" s="116">
        <v>3288.48</v>
      </c>
      <c r="O93" s="270"/>
      <c r="P93" s="116">
        <v>3288.48</v>
      </c>
    </row>
    <row r="94" spans="1:17" ht="63.75" x14ac:dyDescent="0.25">
      <c r="A94" s="42">
        <v>81</v>
      </c>
      <c r="B94" s="144" t="s">
        <v>224</v>
      </c>
      <c r="C94" s="211" t="s">
        <v>282</v>
      </c>
      <c r="D94" s="211" t="s">
        <v>282</v>
      </c>
      <c r="E94" s="29">
        <v>1</v>
      </c>
      <c r="F94" s="29"/>
      <c r="G94" s="29">
        <v>28</v>
      </c>
      <c r="H94" s="29"/>
      <c r="I94" s="29" t="s">
        <v>113</v>
      </c>
      <c r="J94" s="211" t="s">
        <v>282</v>
      </c>
      <c r="K94" s="211" t="s">
        <v>282</v>
      </c>
      <c r="L94" s="29">
        <v>45400</v>
      </c>
      <c r="M94" s="126" t="s">
        <v>225</v>
      </c>
      <c r="N94" s="116">
        <v>3288.48</v>
      </c>
      <c r="O94" s="270"/>
      <c r="P94" s="116">
        <v>3288.48</v>
      </c>
    </row>
    <row r="95" spans="1:17" ht="57" thickBot="1" x14ac:dyDescent="0.3">
      <c r="A95" s="47">
        <v>82</v>
      </c>
      <c r="B95" s="119" t="s">
        <v>226</v>
      </c>
      <c r="C95" s="211" t="s">
        <v>282</v>
      </c>
      <c r="D95" s="211" t="s">
        <v>282</v>
      </c>
      <c r="E95" s="109">
        <v>1</v>
      </c>
      <c r="F95" s="109"/>
      <c r="G95" s="109">
        <v>44</v>
      </c>
      <c r="H95" s="109"/>
      <c r="I95" s="109" t="s">
        <v>220</v>
      </c>
      <c r="J95" s="211" t="s">
        <v>282</v>
      </c>
      <c r="K95" s="211" t="s">
        <v>282</v>
      </c>
      <c r="L95" s="109">
        <v>45685</v>
      </c>
      <c r="M95" s="127" t="s">
        <v>227</v>
      </c>
      <c r="N95" s="121">
        <v>3288.48</v>
      </c>
      <c r="O95" s="271"/>
      <c r="P95" s="121">
        <v>3288.48</v>
      </c>
    </row>
    <row r="96" spans="1:17" ht="56.25" x14ac:dyDescent="0.25">
      <c r="A96" s="42">
        <v>83</v>
      </c>
      <c r="B96" s="112" t="s">
        <v>228</v>
      </c>
      <c r="C96" s="211" t="s">
        <v>282</v>
      </c>
      <c r="D96" s="211" t="s">
        <v>282</v>
      </c>
      <c r="E96" s="103">
        <v>1</v>
      </c>
      <c r="F96" s="128"/>
      <c r="G96" s="103">
        <v>45</v>
      </c>
      <c r="H96" s="103"/>
      <c r="I96" s="103" t="s">
        <v>65</v>
      </c>
      <c r="J96" s="211" t="s">
        <v>282</v>
      </c>
      <c r="K96" s="211" t="s">
        <v>282</v>
      </c>
      <c r="L96" s="103">
        <v>44720</v>
      </c>
      <c r="M96" s="122" t="s">
        <v>229</v>
      </c>
      <c r="N96" s="114">
        <v>3288.48</v>
      </c>
      <c r="O96" s="272" t="s">
        <v>249</v>
      </c>
      <c r="P96" s="114">
        <f>SUM(P84:P95)</f>
        <v>80931.039999999979</v>
      </c>
    </row>
    <row r="97" spans="1:17" ht="57" thickBot="1" x14ac:dyDescent="0.3">
      <c r="A97" s="47">
        <v>84</v>
      </c>
      <c r="B97" s="144" t="s">
        <v>230</v>
      </c>
      <c r="C97" s="211" t="s">
        <v>282</v>
      </c>
      <c r="D97" s="211" t="s">
        <v>282</v>
      </c>
      <c r="E97" s="29">
        <v>1</v>
      </c>
      <c r="F97" s="29"/>
      <c r="G97" s="29">
        <v>61</v>
      </c>
      <c r="H97" s="29"/>
      <c r="I97" s="29" t="s">
        <v>113</v>
      </c>
      <c r="J97" s="211" t="s">
        <v>282</v>
      </c>
      <c r="K97" s="211" t="s">
        <v>282</v>
      </c>
      <c r="L97" s="29">
        <v>45410</v>
      </c>
      <c r="M97" s="117" t="s">
        <v>231</v>
      </c>
      <c r="N97" s="116">
        <v>8472.14</v>
      </c>
      <c r="O97" s="273"/>
      <c r="P97" s="116"/>
    </row>
    <row r="98" spans="1:17" ht="56.25" x14ac:dyDescent="0.25">
      <c r="A98" s="42">
        <v>85</v>
      </c>
      <c r="B98" s="144" t="s">
        <v>232</v>
      </c>
      <c r="C98" s="211" t="s">
        <v>282</v>
      </c>
      <c r="D98" s="211" t="s">
        <v>282</v>
      </c>
      <c r="E98" s="29">
        <v>1</v>
      </c>
      <c r="F98" s="29"/>
      <c r="G98" s="29">
        <v>44</v>
      </c>
      <c r="H98" s="29"/>
      <c r="I98" s="29" t="s">
        <v>65</v>
      </c>
      <c r="J98" s="211" t="s">
        <v>282</v>
      </c>
      <c r="K98" s="211" t="s">
        <v>282</v>
      </c>
      <c r="L98" s="29"/>
      <c r="M98" s="118" t="s">
        <v>233</v>
      </c>
      <c r="N98" s="116">
        <v>8472.14</v>
      </c>
      <c r="O98" s="273"/>
      <c r="P98" s="116"/>
    </row>
    <row r="99" spans="1:17" ht="57" thickBot="1" x14ac:dyDescent="0.3">
      <c r="A99" s="47">
        <v>86</v>
      </c>
      <c r="B99" s="144" t="s">
        <v>234</v>
      </c>
      <c r="C99" s="211" t="s">
        <v>282</v>
      </c>
      <c r="D99" s="211" t="s">
        <v>282</v>
      </c>
      <c r="E99" s="29">
        <v>1</v>
      </c>
      <c r="F99" s="29"/>
      <c r="G99" s="29">
        <v>38</v>
      </c>
      <c r="H99" s="29"/>
      <c r="I99" s="29" t="s">
        <v>65</v>
      </c>
      <c r="J99" s="211" t="s">
        <v>282</v>
      </c>
      <c r="K99" s="211" t="s">
        <v>282</v>
      </c>
      <c r="L99" s="29">
        <v>44790</v>
      </c>
      <c r="M99" s="117" t="s">
        <v>235</v>
      </c>
      <c r="N99" s="116">
        <v>8472.14</v>
      </c>
      <c r="O99" s="273"/>
      <c r="P99" s="116"/>
    </row>
    <row r="100" spans="1:17" ht="56.25" x14ac:dyDescent="0.25">
      <c r="A100" s="42">
        <v>87</v>
      </c>
      <c r="B100" s="144" t="s">
        <v>236</v>
      </c>
      <c r="C100" s="211" t="s">
        <v>282</v>
      </c>
      <c r="D100" s="211" t="s">
        <v>282</v>
      </c>
      <c r="E100" s="29">
        <v>1</v>
      </c>
      <c r="F100" s="29"/>
      <c r="G100" s="29">
        <v>32</v>
      </c>
      <c r="H100" s="29"/>
      <c r="I100" s="29" t="s">
        <v>50</v>
      </c>
      <c r="J100" s="211" t="s">
        <v>282</v>
      </c>
      <c r="K100" s="211" t="s">
        <v>282</v>
      </c>
      <c r="L100" s="29">
        <v>45200</v>
      </c>
      <c r="M100" s="115" t="s">
        <v>231</v>
      </c>
      <c r="N100" s="116">
        <v>8472.14</v>
      </c>
      <c r="O100" s="273"/>
      <c r="P100" s="116"/>
      <c r="Q100" s="65">
        <f>SUM(N96:N106)</f>
        <v>92761.319999999992</v>
      </c>
    </row>
    <row r="101" spans="1:17" ht="63.75" thickBot="1" x14ac:dyDescent="0.3">
      <c r="A101" s="47">
        <v>88</v>
      </c>
      <c r="B101" s="144" t="s">
        <v>237</v>
      </c>
      <c r="C101" s="211" t="s">
        <v>282</v>
      </c>
      <c r="D101" s="211" t="s">
        <v>282</v>
      </c>
      <c r="E101" s="29">
        <v>1</v>
      </c>
      <c r="F101" s="29"/>
      <c r="G101" s="29">
        <v>26</v>
      </c>
      <c r="H101" s="29"/>
      <c r="I101" s="29" t="s">
        <v>238</v>
      </c>
      <c r="J101" s="211" t="s">
        <v>282</v>
      </c>
      <c r="K101" s="211" t="s">
        <v>282</v>
      </c>
      <c r="L101" s="29">
        <v>45480</v>
      </c>
      <c r="M101" s="115" t="s">
        <v>239</v>
      </c>
      <c r="N101" s="116">
        <v>10847.86</v>
      </c>
      <c r="O101" s="273"/>
      <c r="P101" s="116"/>
    </row>
    <row r="102" spans="1:17" ht="53.25" customHeight="1" x14ac:dyDescent="0.25">
      <c r="A102" s="42">
        <v>89</v>
      </c>
      <c r="B102" s="144" t="s">
        <v>240</v>
      </c>
      <c r="C102" s="211" t="s">
        <v>282</v>
      </c>
      <c r="D102" s="211" t="s">
        <v>282</v>
      </c>
      <c r="E102" s="29">
        <v>1</v>
      </c>
      <c r="F102" s="29"/>
      <c r="G102" s="29">
        <v>39</v>
      </c>
      <c r="H102" s="29"/>
      <c r="I102" s="29" t="s">
        <v>241</v>
      </c>
      <c r="J102" s="211" t="s">
        <v>282</v>
      </c>
      <c r="K102" s="211" t="s">
        <v>282</v>
      </c>
      <c r="L102" s="29">
        <v>45470</v>
      </c>
      <c r="M102" s="125" t="s">
        <v>242</v>
      </c>
      <c r="N102" s="116">
        <v>10847.86</v>
      </c>
      <c r="O102" s="273"/>
      <c r="P102" s="116"/>
    </row>
    <row r="103" spans="1:17" ht="57" thickBot="1" x14ac:dyDescent="0.3">
      <c r="A103" s="47">
        <v>90</v>
      </c>
      <c r="B103" s="144" t="s">
        <v>243</v>
      </c>
      <c r="C103" s="211" t="s">
        <v>282</v>
      </c>
      <c r="D103" s="211" t="s">
        <v>282</v>
      </c>
      <c r="E103" s="29">
        <v>1</v>
      </c>
      <c r="F103" s="29"/>
      <c r="G103" s="29">
        <v>56</v>
      </c>
      <c r="H103" s="29"/>
      <c r="I103" s="29" t="s">
        <v>65</v>
      </c>
      <c r="J103" s="211" t="s">
        <v>282</v>
      </c>
      <c r="K103" s="211" t="s">
        <v>282</v>
      </c>
      <c r="L103" s="29">
        <v>44100</v>
      </c>
      <c r="M103" s="126" t="s">
        <v>231</v>
      </c>
      <c r="N103" s="116">
        <v>8472.14</v>
      </c>
      <c r="O103" s="273"/>
      <c r="P103" s="116"/>
    </row>
    <row r="104" spans="1:17" ht="56.25" x14ac:dyDescent="0.25">
      <c r="A104" s="42">
        <v>91</v>
      </c>
      <c r="B104" s="144" t="s">
        <v>91</v>
      </c>
      <c r="C104" s="211" t="s">
        <v>282</v>
      </c>
      <c r="D104" s="211" t="s">
        <v>282</v>
      </c>
      <c r="E104" s="29"/>
      <c r="F104" s="29">
        <v>1</v>
      </c>
      <c r="G104" s="29">
        <v>78</v>
      </c>
      <c r="H104" s="29"/>
      <c r="I104" s="29" t="s">
        <v>50</v>
      </c>
      <c r="J104" s="211" t="s">
        <v>282</v>
      </c>
      <c r="K104" s="211" t="s">
        <v>282</v>
      </c>
      <c r="L104" s="29">
        <v>45070</v>
      </c>
      <c r="M104" s="126" t="s">
        <v>231</v>
      </c>
      <c r="N104" s="116">
        <v>8472.14</v>
      </c>
      <c r="O104" s="273"/>
      <c r="P104" s="116"/>
    </row>
    <row r="105" spans="1:17" ht="57" thickBot="1" x14ac:dyDescent="0.3">
      <c r="A105" s="47">
        <v>92</v>
      </c>
      <c r="B105" s="144" t="s">
        <v>244</v>
      </c>
      <c r="C105" s="211" t="s">
        <v>282</v>
      </c>
      <c r="D105" s="211" t="s">
        <v>282</v>
      </c>
      <c r="E105" s="29">
        <v>1</v>
      </c>
      <c r="F105" s="29"/>
      <c r="G105" s="29">
        <v>66</v>
      </c>
      <c r="H105" s="29"/>
      <c r="I105" s="29" t="s">
        <v>245</v>
      </c>
      <c r="J105" s="211" t="s">
        <v>282</v>
      </c>
      <c r="K105" s="211" t="s">
        <v>282</v>
      </c>
      <c r="L105" s="29">
        <v>45815</v>
      </c>
      <c r="M105" s="126" t="s">
        <v>235</v>
      </c>
      <c r="N105" s="116">
        <v>8472.14</v>
      </c>
      <c r="O105" s="273"/>
      <c r="P105" s="116"/>
    </row>
    <row r="106" spans="1:17" ht="57" thickBot="1" x14ac:dyDescent="0.3">
      <c r="A106" s="42">
        <v>93</v>
      </c>
      <c r="B106" s="119" t="s">
        <v>246</v>
      </c>
      <c r="C106" s="211" t="s">
        <v>282</v>
      </c>
      <c r="D106" s="211" t="s">
        <v>282</v>
      </c>
      <c r="E106" s="109">
        <v>1</v>
      </c>
      <c r="F106" s="109"/>
      <c r="G106" s="109">
        <v>60</v>
      </c>
      <c r="H106" s="109"/>
      <c r="I106" s="109" t="s">
        <v>247</v>
      </c>
      <c r="J106" s="211" t="s">
        <v>282</v>
      </c>
      <c r="K106" s="211" t="s">
        <v>282</v>
      </c>
      <c r="L106" s="109">
        <v>48360</v>
      </c>
      <c r="M106" s="127" t="s">
        <v>231</v>
      </c>
      <c r="N106" s="121">
        <v>8472.14</v>
      </c>
      <c r="O106" s="294"/>
      <c r="P106" s="121"/>
    </row>
    <row r="107" spans="1:17" ht="57" thickBot="1" x14ac:dyDescent="0.3">
      <c r="A107" s="47">
        <v>94</v>
      </c>
      <c r="B107" s="31" t="s">
        <v>153</v>
      </c>
      <c r="C107" s="211" t="s">
        <v>282</v>
      </c>
      <c r="D107" s="211" t="s">
        <v>282</v>
      </c>
      <c r="E107" s="32"/>
      <c r="F107" s="32">
        <v>1</v>
      </c>
      <c r="G107" s="32">
        <v>80</v>
      </c>
      <c r="H107" s="32"/>
      <c r="I107" s="32" t="s">
        <v>65</v>
      </c>
      <c r="J107" s="211" t="s">
        <v>282</v>
      </c>
      <c r="K107" s="211" t="s">
        <v>282</v>
      </c>
      <c r="L107" s="32">
        <v>44300</v>
      </c>
      <c r="M107" s="33" t="s">
        <v>155</v>
      </c>
      <c r="N107" s="34">
        <v>8472.14</v>
      </c>
      <c r="O107" s="291" t="s">
        <v>248</v>
      </c>
      <c r="P107" s="65"/>
    </row>
    <row r="108" spans="1:17" ht="56.25" x14ac:dyDescent="0.25">
      <c r="A108" s="42">
        <v>95</v>
      </c>
      <c r="B108" s="31" t="s">
        <v>156</v>
      </c>
      <c r="C108" s="211" t="s">
        <v>282</v>
      </c>
      <c r="D108" s="211" t="s">
        <v>282</v>
      </c>
      <c r="E108" s="32"/>
      <c r="F108" s="32">
        <v>1</v>
      </c>
      <c r="G108" s="32">
        <v>73</v>
      </c>
      <c r="H108" s="32"/>
      <c r="I108" s="32" t="s">
        <v>157</v>
      </c>
      <c r="J108" s="211" t="s">
        <v>282</v>
      </c>
      <c r="K108" s="211" t="s">
        <v>282</v>
      </c>
      <c r="L108" s="32">
        <v>45650</v>
      </c>
      <c r="M108" s="33" t="s">
        <v>140</v>
      </c>
      <c r="N108" s="34">
        <v>8472.14</v>
      </c>
      <c r="O108" s="292"/>
    </row>
    <row r="109" spans="1:17" ht="57" thickBot="1" x14ac:dyDescent="0.3">
      <c r="A109" s="47">
        <v>96</v>
      </c>
      <c r="B109" s="31" t="s">
        <v>158</v>
      </c>
      <c r="C109" s="211" t="s">
        <v>282</v>
      </c>
      <c r="D109" s="211" t="s">
        <v>282</v>
      </c>
      <c r="E109" s="32">
        <v>1</v>
      </c>
      <c r="F109" s="32"/>
      <c r="G109" s="32">
        <v>66</v>
      </c>
      <c r="H109" s="32"/>
      <c r="I109" s="32" t="s">
        <v>65</v>
      </c>
      <c r="J109" s="211" t="s">
        <v>282</v>
      </c>
      <c r="K109" s="211" t="s">
        <v>282</v>
      </c>
      <c r="L109" s="32">
        <v>44330</v>
      </c>
      <c r="M109" s="33" t="s">
        <v>134</v>
      </c>
      <c r="N109" s="34">
        <v>8472.14</v>
      </c>
      <c r="O109" s="292"/>
    </row>
    <row r="110" spans="1:17" ht="56.25" x14ac:dyDescent="0.25">
      <c r="A110" s="42">
        <v>97</v>
      </c>
      <c r="B110" s="31" t="s">
        <v>159</v>
      </c>
      <c r="C110" s="211" t="s">
        <v>282</v>
      </c>
      <c r="D110" s="211" t="s">
        <v>282</v>
      </c>
      <c r="E110" s="32">
        <v>1</v>
      </c>
      <c r="F110" s="32"/>
      <c r="G110" s="32">
        <v>74</v>
      </c>
      <c r="H110" s="32"/>
      <c r="I110" s="32" t="s">
        <v>50</v>
      </c>
      <c r="J110" s="211" t="s">
        <v>282</v>
      </c>
      <c r="K110" s="211" t="s">
        <v>282</v>
      </c>
      <c r="L110" s="32" t="s">
        <v>154</v>
      </c>
      <c r="M110" s="33" t="s">
        <v>140</v>
      </c>
      <c r="N110" s="34">
        <v>8472.14</v>
      </c>
      <c r="O110" s="292"/>
    </row>
    <row r="111" spans="1:17" ht="57" thickBot="1" x14ac:dyDescent="0.3">
      <c r="A111" s="47">
        <v>98</v>
      </c>
      <c r="B111" s="31" t="s">
        <v>160</v>
      </c>
      <c r="C111" s="211" t="s">
        <v>282</v>
      </c>
      <c r="D111" s="211" t="s">
        <v>282</v>
      </c>
      <c r="E111" s="32"/>
      <c r="F111" s="32">
        <v>1</v>
      </c>
      <c r="G111" s="32">
        <v>22</v>
      </c>
      <c r="H111" s="32"/>
      <c r="I111" s="32" t="s">
        <v>117</v>
      </c>
      <c r="J111" s="211" t="s">
        <v>282</v>
      </c>
      <c r="K111" s="211" t="s">
        <v>282</v>
      </c>
      <c r="L111" s="32">
        <v>47801</v>
      </c>
      <c r="M111" s="33" t="s">
        <v>140</v>
      </c>
      <c r="N111" s="34">
        <v>8472.14</v>
      </c>
      <c r="O111" s="292"/>
    </row>
    <row r="112" spans="1:17" ht="56.25" x14ac:dyDescent="0.25">
      <c r="A112" s="42">
        <v>99</v>
      </c>
      <c r="B112" s="31" t="s">
        <v>161</v>
      </c>
      <c r="C112" s="211" t="s">
        <v>282</v>
      </c>
      <c r="D112" s="211" t="s">
        <v>282</v>
      </c>
      <c r="E112" s="32">
        <v>1</v>
      </c>
      <c r="F112" s="32"/>
      <c r="G112" s="32">
        <v>55</v>
      </c>
      <c r="H112" s="32"/>
      <c r="I112" s="32" t="s">
        <v>162</v>
      </c>
      <c r="J112" s="211" t="s">
        <v>282</v>
      </c>
      <c r="K112" s="211" t="s">
        <v>282</v>
      </c>
      <c r="L112" s="32" t="s">
        <v>154</v>
      </c>
      <c r="M112" s="33" t="s">
        <v>140</v>
      </c>
      <c r="N112" s="34">
        <v>8472.14</v>
      </c>
      <c r="O112" s="292"/>
    </row>
    <row r="113" spans="1:15" ht="56.25" x14ac:dyDescent="0.25">
      <c r="A113" s="47">
        <v>100</v>
      </c>
      <c r="B113" s="31" t="s">
        <v>163</v>
      </c>
      <c r="C113" s="211" t="s">
        <v>282</v>
      </c>
      <c r="D113" s="211" t="s">
        <v>282</v>
      </c>
      <c r="E113" s="32">
        <v>1</v>
      </c>
      <c r="F113" s="32"/>
      <c r="G113" s="32">
        <v>39</v>
      </c>
      <c r="H113" s="32"/>
      <c r="I113" s="32" t="s">
        <v>65</v>
      </c>
      <c r="J113" s="211" t="s">
        <v>282</v>
      </c>
      <c r="K113" s="211" t="s">
        <v>282</v>
      </c>
      <c r="L113" s="32">
        <v>44410</v>
      </c>
      <c r="M113" s="33" t="s">
        <v>140</v>
      </c>
      <c r="N113" s="34">
        <v>8472.14</v>
      </c>
      <c r="O113" s="293"/>
    </row>
    <row r="114" spans="1:15" customFormat="1" ht="56.25" x14ac:dyDescent="0.2">
      <c r="A114" s="29">
        <v>101</v>
      </c>
      <c r="B114" s="144" t="s">
        <v>250</v>
      </c>
      <c r="C114" s="211" t="s">
        <v>282</v>
      </c>
      <c r="D114" s="211" t="s">
        <v>282</v>
      </c>
      <c r="E114" s="145">
        <v>1</v>
      </c>
      <c r="F114" s="145"/>
      <c r="G114" s="145">
        <v>50</v>
      </c>
      <c r="H114" s="145"/>
      <c r="I114" s="145" t="s">
        <v>113</v>
      </c>
      <c r="J114" s="211" t="s">
        <v>282</v>
      </c>
      <c r="K114" s="211" t="s">
        <v>282</v>
      </c>
      <c r="L114" s="29">
        <v>45402</v>
      </c>
      <c r="M114" s="146" t="s">
        <v>251</v>
      </c>
      <c r="N114" s="147">
        <v>8472.14</v>
      </c>
      <c r="O114" s="286"/>
    </row>
    <row r="115" spans="1:15" customFormat="1" ht="56.25" x14ac:dyDescent="0.2">
      <c r="A115" s="47">
        <v>102</v>
      </c>
      <c r="B115" s="148" t="s">
        <v>252</v>
      </c>
      <c r="C115" s="211" t="s">
        <v>282</v>
      </c>
      <c r="D115" s="211" t="s">
        <v>282</v>
      </c>
      <c r="E115" s="145"/>
      <c r="F115" s="145">
        <v>1</v>
      </c>
      <c r="G115" s="145">
        <v>48</v>
      </c>
      <c r="H115" s="145"/>
      <c r="I115" s="145" t="s">
        <v>65</v>
      </c>
      <c r="J115" s="211" t="s">
        <v>282</v>
      </c>
      <c r="K115" s="211" t="s">
        <v>282</v>
      </c>
      <c r="L115" s="29">
        <v>44870</v>
      </c>
      <c r="M115" s="146" t="s">
        <v>134</v>
      </c>
      <c r="N115" s="147">
        <v>8472.14</v>
      </c>
      <c r="O115" s="287"/>
    </row>
    <row r="116" spans="1:15" customFormat="1" ht="56.25" x14ac:dyDescent="0.2">
      <c r="A116" s="29">
        <v>103</v>
      </c>
      <c r="B116" s="144" t="s">
        <v>253</v>
      </c>
      <c r="C116" s="211" t="s">
        <v>282</v>
      </c>
      <c r="D116" s="211" t="s">
        <v>282</v>
      </c>
      <c r="E116" s="145">
        <v>1</v>
      </c>
      <c r="F116" s="145"/>
      <c r="G116" s="145">
        <v>73</v>
      </c>
      <c r="H116" s="145"/>
      <c r="I116" s="145" t="s">
        <v>65</v>
      </c>
      <c r="J116" s="211" t="s">
        <v>282</v>
      </c>
      <c r="K116" s="211" t="s">
        <v>282</v>
      </c>
      <c r="L116" s="29">
        <v>44950</v>
      </c>
      <c r="M116" s="146" t="s">
        <v>140</v>
      </c>
      <c r="N116" s="147">
        <v>8472.14</v>
      </c>
      <c r="O116" s="287"/>
    </row>
    <row r="117" spans="1:15" customFormat="1" ht="56.25" x14ac:dyDescent="0.2">
      <c r="A117" s="47">
        <v>104</v>
      </c>
      <c r="B117" s="144" t="s">
        <v>254</v>
      </c>
      <c r="C117" s="211" t="s">
        <v>282</v>
      </c>
      <c r="D117" s="211" t="s">
        <v>282</v>
      </c>
      <c r="E117" s="145">
        <v>1</v>
      </c>
      <c r="F117" s="145"/>
      <c r="G117" s="145">
        <v>54</v>
      </c>
      <c r="H117" s="145"/>
      <c r="I117" s="145" t="s">
        <v>50</v>
      </c>
      <c r="J117" s="211" t="s">
        <v>282</v>
      </c>
      <c r="K117" s="211" t="s">
        <v>282</v>
      </c>
      <c r="L117" s="29">
        <v>45066</v>
      </c>
      <c r="M117" s="146" t="s">
        <v>255</v>
      </c>
      <c r="N117" s="147">
        <v>8472.14</v>
      </c>
      <c r="O117" s="287"/>
    </row>
    <row r="118" spans="1:15" customFormat="1" ht="56.25" x14ac:dyDescent="0.2">
      <c r="A118" s="29">
        <v>105</v>
      </c>
      <c r="B118" s="144" t="s">
        <v>256</v>
      </c>
      <c r="C118" s="211" t="s">
        <v>282</v>
      </c>
      <c r="D118" s="211" t="s">
        <v>282</v>
      </c>
      <c r="E118" s="145"/>
      <c r="F118" s="145">
        <v>1</v>
      </c>
      <c r="G118" s="145">
        <v>70</v>
      </c>
      <c r="H118" s="145"/>
      <c r="I118" s="145" t="s">
        <v>65</v>
      </c>
      <c r="J118" s="211" t="s">
        <v>282</v>
      </c>
      <c r="K118" s="211" t="s">
        <v>282</v>
      </c>
      <c r="L118" s="29">
        <v>44220</v>
      </c>
      <c r="M118" s="146" t="s">
        <v>134</v>
      </c>
      <c r="N118" s="147">
        <v>8472.14</v>
      </c>
      <c r="O118" s="287"/>
    </row>
    <row r="119" spans="1:15" customFormat="1" ht="56.25" x14ac:dyDescent="0.2">
      <c r="A119" s="47">
        <v>106</v>
      </c>
      <c r="B119" s="144" t="s">
        <v>257</v>
      </c>
      <c r="C119" s="211" t="s">
        <v>282</v>
      </c>
      <c r="D119" s="211" t="s">
        <v>282</v>
      </c>
      <c r="E119" s="145">
        <v>1</v>
      </c>
      <c r="F119" s="145"/>
      <c r="G119" s="145">
        <v>57</v>
      </c>
      <c r="H119" s="145"/>
      <c r="I119" s="145" t="s">
        <v>65</v>
      </c>
      <c r="J119" s="211" t="s">
        <v>282</v>
      </c>
      <c r="K119" s="211" t="s">
        <v>282</v>
      </c>
      <c r="L119" s="29">
        <v>44987</v>
      </c>
      <c r="M119" s="146" t="s">
        <v>140</v>
      </c>
      <c r="N119" s="147">
        <v>8472.14</v>
      </c>
      <c r="O119" s="287"/>
    </row>
    <row r="120" spans="1:15" customFormat="1" ht="56.25" x14ac:dyDescent="0.2">
      <c r="A120" s="29">
        <v>107</v>
      </c>
      <c r="B120" s="144" t="s">
        <v>258</v>
      </c>
      <c r="C120" s="211" t="s">
        <v>282</v>
      </c>
      <c r="D120" s="211" t="s">
        <v>282</v>
      </c>
      <c r="E120" s="145">
        <v>1</v>
      </c>
      <c r="F120" s="145"/>
      <c r="G120" s="145">
        <v>28</v>
      </c>
      <c r="H120" s="145"/>
      <c r="I120" s="145" t="s">
        <v>57</v>
      </c>
      <c r="J120" s="211" t="s">
        <v>282</v>
      </c>
      <c r="K120" s="211" t="s">
        <v>282</v>
      </c>
      <c r="L120" s="29">
        <v>45655</v>
      </c>
      <c r="M120" s="146" t="s">
        <v>259</v>
      </c>
      <c r="N120" s="147">
        <v>8472.14</v>
      </c>
      <c r="O120" s="288"/>
    </row>
    <row r="121" spans="1:15" customFormat="1" ht="56.25" x14ac:dyDescent="0.2">
      <c r="A121" s="150">
        <v>108</v>
      </c>
      <c r="B121" s="144" t="s">
        <v>260</v>
      </c>
      <c r="C121" s="211" t="s">
        <v>282</v>
      </c>
      <c r="D121" s="211" t="s">
        <v>282</v>
      </c>
      <c r="E121" s="145">
        <v>1</v>
      </c>
      <c r="F121" s="145"/>
      <c r="G121" s="145">
        <v>46</v>
      </c>
      <c r="H121" s="145"/>
      <c r="I121" s="145" t="s">
        <v>50</v>
      </c>
      <c r="J121" s="211" t="s">
        <v>282</v>
      </c>
      <c r="K121" s="211" t="s">
        <v>282</v>
      </c>
      <c r="L121" s="145">
        <v>45187</v>
      </c>
      <c r="M121" s="146" t="s">
        <v>140</v>
      </c>
      <c r="N121" s="149">
        <v>8472.14</v>
      </c>
      <c r="O121" s="284"/>
    </row>
    <row r="122" spans="1:15" customFormat="1" ht="56.25" x14ac:dyDescent="0.2">
      <c r="A122" s="150">
        <v>109</v>
      </c>
      <c r="B122" s="148" t="s">
        <v>156</v>
      </c>
      <c r="C122" s="211" t="s">
        <v>282</v>
      </c>
      <c r="D122" s="211" t="s">
        <v>282</v>
      </c>
      <c r="E122" s="145"/>
      <c r="F122" s="145">
        <v>1</v>
      </c>
      <c r="G122" s="145">
        <v>73</v>
      </c>
      <c r="H122" s="145"/>
      <c r="I122" s="145" t="s">
        <v>57</v>
      </c>
      <c r="J122" s="211" t="s">
        <v>282</v>
      </c>
      <c r="K122" s="211" t="s">
        <v>282</v>
      </c>
      <c r="L122" s="145">
        <v>45650</v>
      </c>
      <c r="M122" s="146" t="s">
        <v>140</v>
      </c>
      <c r="N122" s="149">
        <v>8472.14</v>
      </c>
      <c r="O122" s="229"/>
    </row>
    <row r="123" spans="1:15" customFormat="1" ht="56.25" x14ac:dyDescent="0.2">
      <c r="A123" s="150">
        <v>110</v>
      </c>
      <c r="B123" s="144" t="s">
        <v>261</v>
      </c>
      <c r="C123" s="211" t="s">
        <v>282</v>
      </c>
      <c r="D123" s="211" t="s">
        <v>282</v>
      </c>
      <c r="E123" s="145"/>
      <c r="F123" s="145">
        <v>1</v>
      </c>
      <c r="G123" s="145">
        <v>22</v>
      </c>
      <c r="H123" s="145"/>
      <c r="I123" s="145" t="s">
        <v>50</v>
      </c>
      <c r="J123" s="211" t="s">
        <v>282</v>
      </c>
      <c r="K123" s="211" t="s">
        <v>282</v>
      </c>
      <c r="L123" s="145">
        <v>45640</v>
      </c>
      <c r="M123" s="146" t="s">
        <v>255</v>
      </c>
      <c r="N123" s="149">
        <v>8472.14</v>
      </c>
      <c r="O123" s="229"/>
    </row>
    <row r="124" spans="1:15" customFormat="1" ht="56.25" x14ac:dyDescent="0.2">
      <c r="A124" s="150">
        <v>111</v>
      </c>
      <c r="B124" s="144" t="s">
        <v>262</v>
      </c>
      <c r="C124" s="211" t="s">
        <v>282</v>
      </c>
      <c r="D124" s="211" t="s">
        <v>282</v>
      </c>
      <c r="E124" s="145">
        <v>1</v>
      </c>
      <c r="F124" s="145"/>
      <c r="G124" s="145">
        <v>47</v>
      </c>
      <c r="H124" s="145"/>
      <c r="I124" s="145" t="s">
        <v>65</v>
      </c>
      <c r="J124" s="211" t="s">
        <v>282</v>
      </c>
      <c r="K124" s="211" t="s">
        <v>282</v>
      </c>
      <c r="L124" s="145">
        <v>44720</v>
      </c>
      <c r="M124" s="146" t="s">
        <v>140</v>
      </c>
      <c r="N124" s="149">
        <v>8472.14</v>
      </c>
      <c r="O124" s="285"/>
    </row>
    <row r="125" spans="1:15" customFormat="1" ht="63" x14ac:dyDescent="0.2">
      <c r="A125" s="150">
        <v>112</v>
      </c>
      <c r="B125" s="144" t="s">
        <v>263</v>
      </c>
      <c r="C125" s="211" t="s">
        <v>282</v>
      </c>
      <c r="D125" s="211" t="s">
        <v>282</v>
      </c>
      <c r="E125" s="145"/>
      <c r="F125" s="145">
        <v>1</v>
      </c>
      <c r="G125" s="145">
        <v>20</v>
      </c>
      <c r="H125" s="145"/>
      <c r="I125" s="145" t="s">
        <v>65</v>
      </c>
      <c r="J125" s="211" t="s">
        <v>282</v>
      </c>
      <c r="K125" s="211" t="s">
        <v>282</v>
      </c>
      <c r="L125" s="145">
        <v>44300</v>
      </c>
      <c r="M125" s="146" t="s">
        <v>264</v>
      </c>
      <c r="N125" s="149">
        <v>10051.4</v>
      </c>
      <c r="O125" s="284"/>
    </row>
    <row r="126" spans="1:15" customFormat="1" ht="56.25" x14ac:dyDescent="0.2">
      <c r="A126" s="150">
        <v>113</v>
      </c>
      <c r="B126" s="148" t="s">
        <v>265</v>
      </c>
      <c r="C126" s="211" t="s">
        <v>282</v>
      </c>
      <c r="D126" s="211" t="s">
        <v>282</v>
      </c>
      <c r="E126" s="145">
        <v>1</v>
      </c>
      <c r="F126" s="145"/>
      <c r="G126" s="145">
        <v>13</v>
      </c>
      <c r="H126" s="145"/>
      <c r="I126" s="145" t="s">
        <v>266</v>
      </c>
      <c r="J126" s="211" t="s">
        <v>282</v>
      </c>
      <c r="K126" s="211" t="s">
        <v>282</v>
      </c>
      <c r="L126" s="145">
        <v>46300</v>
      </c>
      <c r="M126" s="146" t="s">
        <v>255</v>
      </c>
      <c r="N126" s="149">
        <v>8472.14</v>
      </c>
      <c r="O126" s="229"/>
    </row>
    <row r="127" spans="1:15" customFormat="1" ht="63" x14ac:dyDescent="0.2">
      <c r="A127" s="150">
        <v>114</v>
      </c>
      <c r="B127" s="144" t="s">
        <v>267</v>
      </c>
      <c r="C127" s="211" t="s">
        <v>282</v>
      </c>
      <c r="D127" s="211" t="s">
        <v>282</v>
      </c>
      <c r="E127" s="145">
        <v>1</v>
      </c>
      <c r="F127" s="145"/>
      <c r="G127" s="145">
        <v>53</v>
      </c>
      <c r="H127" s="145"/>
      <c r="I127" s="145" t="s">
        <v>268</v>
      </c>
      <c r="J127" s="211" t="s">
        <v>282</v>
      </c>
      <c r="K127" s="211" t="s">
        <v>282</v>
      </c>
      <c r="L127" s="145"/>
      <c r="M127" s="146" t="s">
        <v>264</v>
      </c>
      <c r="N127" s="149">
        <v>10051.4</v>
      </c>
      <c r="O127" s="285"/>
    </row>
    <row r="128" spans="1:15" customFormat="1" ht="56.25" x14ac:dyDescent="0.2">
      <c r="A128" s="150">
        <v>115</v>
      </c>
      <c r="B128" s="144" t="s">
        <v>269</v>
      </c>
      <c r="C128" s="211" t="s">
        <v>282</v>
      </c>
      <c r="D128" s="211" t="s">
        <v>282</v>
      </c>
      <c r="E128" s="145">
        <v>1</v>
      </c>
      <c r="F128" s="145"/>
      <c r="G128" s="145">
        <v>42</v>
      </c>
      <c r="H128" s="145"/>
      <c r="I128" s="145" t="s">
        <v>113</v>
      </c>
      <c r="J128" s="211" t="s">
        <v>282</v>
      </c>
      <c r="K128" s="211" t="s">
        <v>282</v>
      </c>
      <c r="L128" s="145">
        <v>45424</v>
      </c>
      <c r="M128" s="146" t="s">
        <v>134</v>
      </c>
      <c r="N128" s="149">
        <v>8472.14</v>
      </c>
      <c r="O128" s="145"/>
    </row>
    <row r="129" spans="1:15" customFormat="1" ht="56.25" x14ac:dyDescent="0.2">
      <c r="A129" s="150">
        <v>116</v>
      </c>
      <c r="B129" s="144" t="s">
        <v>270</v>
      </c>
      <c r="C129" s="211" t="s">
        <v>282</v>
      </c>
      <c r="D129" s="211" t="s">
        <v>282</v>
      </c>
      <c r="E129" s="145">
        <v>1</v>
      </c>
      <c r="F129" s="145"/>
      <c r="G129" s="145">
        <v>22</v>
      </c>
      <c r="H129" s="145"/>
      <c r="I129" s="145" t="s">
        <v>271</v>
      </c>
      <c r="J129" s="211" t="s">
        <v>282</v>
      </c>
      <c r="K129" s="211" t="s">
        <v>282</v>
      </c>
      <c r="L129" s="145">
        <v>44700</v>
      </c>
      <c r="M129" s="146" t="s">
        <v>134</v>
      </c>
      <c r="N129" s="149">
        <v>8472.14</v>
      </c>
      <c r="O129" s="145"/>
    </row>
    <row r="130" spans="1:15" customFormat="1" ht="56.25" x14ac:dyDescent="0.2">
      <c r="A130" s="150">
        <v>117</v>
      </c>
      <c r="B130" s="144" t="s">
        <v>272</v>
      </c>
      <c r="C130" s="211" t="s">
        <v>282</v>
      </c>
      <c r="D130" s="211" t="s">
        <v>282</v>
      </c>
      <c r="E130" s="145">
        <v>1</v>
      </c>
      <c r="F130" s="145"/>
      <c r="G130" s="145">
        <v>53</v>
      </c>
      <c r="H130" s="145">
        <v>12</v>
      </c>
      <c r="I130" s="145" t="s">
        <v>50</v>
      </c>
      <c r="J130" s="211" t="s">
        <v>282</v>
      </c>
      <c r="K130" s="211" t="s">
        <v>282</v>
      </c>
      <c r="L130" s="145">
        <v>45589</v>
      </c>
      <c r="M130" s="152" t="s">
        <v>134</v>
      </c>
      <c r="N130" s="149">
        <v>10051.4</v>
      </c>
      <c r="O130" s="145"/>
    </row>
    <row r="131" spans="1:15" customFormat="1" ht="56.25" x14ac:dyDescent="0.2">
      <c r="A131" s="29">
        <v>118</v>
      </c>
      <c r="B131" s="144" t="s">
        <v>273</v>
      </c>
      <c r="C131" s="211" t="s">
        <v>282</v>
      </c>
      <c r="D131" s="211" t="s">
        <v>282</v>
      </c>
      <c r="E131" s="145">
        <v>1</v>
      </c>
      <c r="F131" s="145"/>
      <c r="G131" s="145">
        <v>78</v>
      </c>
      <c r="H131" s="145">
        <v>12</v>
      </c>
      <c r="I131" s="145" t="s">
        <v>113</v>
      </c>
      <c r="J131" s="211" t="s">
        <v>282</v>
      </c>
      <c r="K131" s="211" t="s">
        <v>282</v>
      </c>
      <c r="L131" s="145">
        <v>45406</v>
      </c>
      <c r="M131" s="146" t="s">
        <v>140</v>
      </c>
      <c r="N131" s="203">
        <v>10051.4</v>
      </c>
      <c r="O131" s="145"/>
    </row>
    <row r="132" spans="1:15" customFormat="1" ht="57" thickBot="1" x14ac:dyDescent="0.25">
      <c r="A132" s="150">
        <v>119</v>
      </c>
      <c r="B132" s="144" t="s">
        <v>274</v>
      </c>
      <c r="C132" s="211" t="s">
        <v>282</v>
      </c>
      <c r="D132" s="211" t="s">
        <v>282</v>
      </c>
      <c r="E132" s="145">
        <v>1</v>
      </c>
      <c r="F132" s="145"/>
      <c r="G132" s="145">
        <v>70</v>
      </c>
      <c r="H132" s="145">
        <v>7</v>
      </c>
      <c r="I132" s="145" t="s">
        <v>275</v>
      </c>
      <c r="J132" s="211" t="s">
        <v>282</v>
      </c>
      <c r="K132" s="211" t="s">
        <v>282</v>
      </c>
      <c r="L132" s="145"/>
      <c r="M132" s="146" t="s">
        <v>140</v>
      </c>
      <c r="N132" s="203">
        <v>10051.4</v>
      </c>
      <c r="O132" s="145"/>
    </row>
    <row r="133" spans="1:15" customFormat="1" ht="56.25" x14ac:dyDescent="0.2">
      <c r="A133" s="209">
        <v>120</v>
      </c>
      <c r="B133" s="144" t="s">
        <v>276</v>
      </c>
      <c r="C133" s="211" t="s">
        <v>282</v>
      </c>
      <c r="D133" s="211" t="s">
        <v>282</v>
      </c>
      <c r="E133" s="145">
        <v>1</v>
      </c>
      <c r="F133" s="145"/>
      <c r="G133" s="145">
        <v>58</v>
      </c>
      <c r="H133" s="145">
        <v>12</v>
      </c>
      <c r="I133" s="145" t="s">
        <v>277</v>
      </c>
      <c r="J133" s="211" t="s">
        <v>282</v>
      </c>
      <c r="K133" s="211" t="s">
        <v>282</v>
      </c>
      <c r="L133" s="145">
        <v>47270</v>
      </c>
      <c r="M133" s="152" t="s">
        <v>140</v>
      </c>
      <c r="N133" s="205">
        <v>10051.4</v>
      </c>
      <c r="O133" s="206"/>
    </row>
    <row r="134" spans="1:15" customFormat="1" ht="56.25" x14ac:dyDescent="0.2">
      <c r="A134" s="150">
        <v>121</v>
      </c>
      <c r="B134" s="159" t="s">
        <v>278</v>
      </c>
      <c r="C134" s="211" t="s">
        <v>282</v>
      </c>
      <c r="D134" s="211" t="s">
        <v>282</v>
      </c>
      <c r="E134" s="160">
        <v>1</v>
      </c>
      <c r="F134" s="160"/>
      <c r="G134" s="160">
        <v>62</v>
      </c>
      <c r="H134" s="160">
        <v>7</v>
      </c>
      <c r="I134" s="160" t="s">
        <v>279</v>
      </c>
      <c r="J134" s="211" t="s">
        <v>282</v>
      </c>
      <c r="K134" s="211" t="s">
        <v>282</v>
      </c>
      <c r="L134" s="160">
        <v>48050</v>
      </c>
      <c r="M134" s="208" t="s">
        <v>134</v>
      </c>
      <c r="N134" s="205">
        <v>10051.4</v>
      </c>
      <c r="O134" s="207"/>
    </row>
    <row r="135" spans="1:15" customFormat="1" ht="56.25" x14ac:dyDescent="0.2">
      <c r="A135" s="210">
        <v>122</v>
      </c>
      <c r="B135" s="159" t="s">
        <v>280</v>
      </c>
      <c r="C135" s="211" t="s">
        <v>282</v>
      </c>
      <c r="D135" s="211" t="s">
        <v>282</v>
      </c>
      <c r="E135" s="160"/>
      <c r="F135" s="160">
        <v>1</v>
      </c>
      <c r="G135" s="160">
        <v>23</v>
      </c>
      <c r="H135" s="160">
        <v>12</v>
      </c>
      <c r="I135" s="160" t="s">
        <v>65</v>
      </c>
      <c r="J135" s="211" t="s">
        <v>282</v>
      </c>
      <c r="K135" s="211" t="s">
        <v>282</v>
      </c>
      <c r="L135" s="160">
        <v>44390</v>
      </c>
      <c r="M135" s="208" t="s">
        <v>140</v>
      </c>
      <c r="N135" s="205">
        <v>10051.4</v>
      </c>
      <c r="O135" s="207"/>
    </row>
    <row r="136" spans="1:15" ht="18.75" x14ac:dyDescent="0.3">
      <c r="A136" s="39"/>
      <c r="B136" s="136"/>
      <c r="C136" s="295" t="s">
        <v>281</v>
      </c>
      <c r="D136" s="296"/>
      <c r="E136" s="151">
        <f>COUNTA(E14:E135)</f>
        <v>91</v>
      </c>
      <c r="F136" s="151">
        <f>COUNTA(F14:F135)</f>
        <v>27</v>
      </c>
      <c r="G136" s="137"/>
      <c r="H136" s="137"/>
      <c r="I136" s="137"/>
      <c r="J136" s="137"/>
      <c r="K136" s="137"/>
      <c r="L136" s="137"/>
      <c r="M136" s="137"/>
      <c r="N136" s="138">
        <f>SUM(N14:N135)</f>
        <v>914441.58000000054</v>
      </c>
      <c r="O136" s="137"/>
    </row>
    <row r="137" spans="1:15" x14ac:dyDescent="0.25">
      <c r="A137" s="39"/>
      <c r="B137" s="48"/>
      <c r="C137" s="289"/>
      <c r="D137" s="290"/>
      <c r="E137" s="129"/>
      <c r="F137" s="129"/>
      <c r="G137" s="39"/>
      <c r="H137" s="39"/>
      <c r="I137" s="39"/>
      <c r="J137" s="39"/>
      <c r="K137" s="39"/>
      <c r="L137" s="39"/>
      <c r="M137" s="39"/>
      <c r="N137" s="39"/>
      <c r="O137" s="129"/>
    </row>
    <row r="138" spans="1:15" x14ac:dyDescent="0.25">
      <c r="A138" s="39"/>
      <c r="B138" s="48"/>
      <c r="C138" s="289"/>
      <c r="D138" s="290"/>
      <c r="E138" s="129"/>
      <c r="F138" s="129"/>
      <c r="G138" s="39"/>
      <c r="H138" s="39"/>
      <c r="I138" s="39"/>
      <c r="J138" s="39"/>
      <c r="K138" s="39"/>
      <c r="L138" s="39"/>
      <c r="M138" s="39"/>
      <c r="N138" s="39"/>
      <c r="O138" s="129"/>
    </row>
    <row r="139" spans="1:15" x14ac:dyDescent="0.25">
      <c r="A139" s="39"/>
      <c r="B139" s="48"/>
      <c r="C139" s="289"/>
      <c r="D139" s="290"/>
      <c r="E139" s="129"/>
      <c r="F139" s="129"/>
      <c r="G139" s="39"/>
      <c r="H139" s="39"/>
      <c r="I139" s="39"/>
      <c r="J139" s="39"/>
      <c r="K139" s="39"/>
      <c r="L139" s="39"/>
      <c r="M139" s="39"/>
      <c r="N139" s="39"/>
      <c r="O139" s="129"/>
    </row>
    <row r="140" spans="1:15" x14ac:dyDescent="0.25">
      <c r="A140" s="39"/>
      <c r="B140" s="133"/>
      <c r="C140" s="297"/>
      <c r="D140" s="298"/>
      <c r="E140" s="134"/>
      <c r="F140" s="134"/>
      <c r="G140" s="134"/>
      <c r="H140" s="134"/>
      <c r="I140" s="134"/>
      <c r="J140" s="134"/>
      <c r="K140" s="134"/>
      <c r="L140" s="134"/>
      <c r="M140" s="134"/>
      <c r="N140" s="135"/>
      <c r="O140" s="135"/>
    </row>
    <row r="141" spans="1:15" x14ac:dyDescent="0.25">
      <c r="A141" s="39"/>
      <c r="B141" s="48"/>
      <c r="C141" s="289"/>
      <c r="D141" s="290"/>
      <c r="E141" s="129"/>
      <c r="F141" s="129"/>
      <c r="G141" s="39"/>
      <c r="H141" s="39"/>
      <c r="I141" s="39"/>
      <c r="J141" s="39"/>
      <c r="K141" s="39"/>
      <c r="L141" s="39"/>
      <c r="M141" s="39"/>
      <c r="N141" s="39"/>
      <c r="O141" s="129"/>
    </row>
    <row r="142" spans="1:15" x14ac:dyDescent="0.25">
      <c r="A142" s="39"/>
      <c r="B142" s="48"/>
      <c r="C142" s="289"/>
      <c r="D142" s="290"/>
      <c r="E142" s="129"/>
      <c r="F142" s="129"/>
      <c r="G142" s="39"/>
      <c r="H142" s="39"/>
      <c r="I142" s="39"/>
      <c r="J142" s="39"/>
      <c r="K142" s="39"/>
      <c r="L142" s="39"/>
      <c r="M142" s="39"/>
      <c r="N142" s="39"/>
      <c r="O142" s="129"/>
    </row>
    <row r="143" spans="1:15" x14ac:dyDescent="0.25">
      <c r="A143" s="39"/>
      <c r="B143" s="48"/>
      <c r="C143" s="289"/>
      <c r="D143" s="290"/>
      <c r="E143" s="129"/>
      <c r="F143" s="129"/>
      <c r="G143" s="39"/>
      <c r="H143" s="39"/>
      <c r="I143" s="39"/>
      <c r="J143" s="39"/>
      <c r="K143" s="39"/>
      <c r="L143" s="39"/>
      <c r="M143" s="39"/>
      <c r="N143" s="39"/>
      <c r="O143" s="129"/>
    </row>
    <row r="144" spans="1:15" x14ac:dyDescent="0.25">
      <c r="A144" s="39"/>
      <c r="B144" s="48"/>
      <c r="C144" s="289"/>
      <c r="D144" s="290"/>
      <c r="E144" s="129"/>
      <c r="F144" s="129"/>
      <c r="G144" s="39"/>
      <c r="H144" s="39"/>
      <c r="I144" s="39"/>
      <c r="J144" s="39"/>
      <c r="K144" s="39"/>
      <c r="L144" s="39"/>
      <c r="M144" s="39"/>
      <c r="N144" s="39"/>
      <c r="O144" s="129"/>
    </row>
    <row r="145" spans="1:15" x14ac:dyDescent="0.25">
      <c r="A145" s="39"/>
      <c r="B145" s="48"/>
      <c r="C145" s="289"/>
      <c r="D145" s="290"/>
      <c r="E145" s="129"/>
      <c r="F145" s="129"/>
      <c r="G145" s="39"/>
      <c r="H145" s="39"/>
      <c r="I145" s="39"/>
      <c r="J145" s="39"/>
      <c r="K145" s="39"/>
      <c r="L145" s="39"/>
      <c r="M145" s="39"/>
      <c r="N145" s="39"/>
      <c r="O145" s="129"/>
    </row>
    <row r="146" spans="1:15" x14ac:dyDescent="0.25">
      <c r="A146" s="39"/>
      <c r="B146" s="48"/>
      <c r="C146" s="289"/>
      <c r="D146" s="290"/>
      <c r="E146" s="129"/>
      <c r="F146" s="129"/>
      <c r="G146" s="39"/>
      <c r="H146" s="39"/>
      <c r="I146" s="39"/>
      <c r="J146" s="39"/>
      <c r="K146" s="39"/>
      <c r="L146" s="39"/>
      <c r="M146" s="39"/>
      <c r="N146" s="39"/>
      <c r="O146" s="129"/>
    </row>
    <row r="147" spans="1:15" x14ac:dyDescent="0.25">
      <c r="A147" s="39"/>
      <c r="B147" s="48"/>
      <c r="C147" s="289"/>
      <c r="D147" s="290"/>
      <c r="E147" s="129"/>
      <c r="F147" s="129"/>
      <c r="G147" s="39"/>
      <c r="H147" s="39"/>
      <c r="I147" s="39"/>
      <c r="J147" s="39"/>
      <c r="K147" s="39"/>
      <c r="L147" s="39"/>
      <c r="M147" s="39"/>
      <c r="N147" s="39"/>
      <c r="O147" s="129"/>
    </row>
    <row r="148" spans="1:15" x14ac:dyDescent="0.25">
      <c r="A148" s="39"/>
      <c r="B148" s="48"/>
      <c r="C148" s="289"/>
      <c r="D148" s="290"/>
      <c r="E148" s="129"/>
      <c r="F148" s="129"/>
      <c r="G148" s="39"/>
      <c r="H148" s="39"/>
      <c r="I148" s="39"/>
      <c r="J148" s="39"/>
      <c r="K148" s="39"/>
      <c r="L148" s="39"/>
      <c r="M148" s="39"/>
      <c r="N148" s="39"/>
      <c r="O148" s="129"/>
    </row>
    <row r="149" spans="1:15" x14ac:dyDescent="0.25">
      <c r="A149" s="39"/>
      <c r="B149" s="48"/>
      <c r="C149" s="289"/>
      <c r="D149" s="290"/>
      <c r="E149" s="129"/>
      <c r="F149" s="129"/>
      <c r="G149" s="39"/>
      <c r="H149" s="39"/>
      <c r="I149" s="39"/>
      <c r="J149" s="39"/>
      <c r="K149" s="39"/>
      <c r="L149" s="39"/>
      <c r="M149" s="39"/>
      <c r="N149" s="39"/>
      <c r="O149" s="129"/>
    </row>
    <row r="150" spans="1:15" x14ac:dyDescent="0.25">
      <c r="A150" s="39"/>
      <c r="B150" s="48"/>
      <c r="C150" s="289"/>
      <c r="D150" s="290"/>
      <c r="E150" s="129"/>
      <c r="F150" s="129"/>
      <c r="G150" s="39"/>
      <c r="H150" s="39"/>
      <c r="I150" s="39"/>
      <c r="J150" s="39"/>
      <c r="K150" s="39"/>
      <c r="L150" s="39"/>
      <c r="M150" s="39"/>
      <c r="N150" s="39"/>
      <c r="O150" s="129"/>
    </row>
    <row r="151" spans="1:15" x14ac:dyDescent="0.25">
      <c r="A151" s="39"/>
      <c r="B151" s="48"/>
      <c r="C151" s="289"/>
      <c r="D151" s="290"/>
      <c r="E151" s="129"/>
      <c r="F151" s="129"/>
      <c r="G151" s="39"/>
      <c r="H151" s="39"/>
      <c r="I151" s="39"/>
      <c r="J151" s="39"/>
      <c r="K151" s="39"/>
      <c r="L151" s="39"/>
      <c r="M151" s="39"/>
      <c r="N151" s="39"/>
      <c r="O151" s="129"/>
    </row>
    <row r="152" spans="1:15" x14ac:dyDescent="0.25">
      <c r="A152" s="39"/>
      <c r="B152" s="48"/>
      <c r="C152" s="289"/>
      <c r="D152" s="290"/>
      <c r="E152" s="129"/>
      <c r="F152" s="129"/>
      <c r="G152" s="39"/>
      <c r="H152" s="39"/>
      <c r="I152" s="39"/>
      <c r="J152" s="39"/>
      <c r="K152" s="39"/>
      <c r="L152" s="39"/>
      <c r="M152" s="39"/>
      <c r="N152" s="39"/>
      <c r="O152" s="129"/>
    </row>
    <row r="153" spans="1:15" x14ac:dyDescent="0.25">
      <c r="A153" s="39"/>
      <c r="B153" s="48"/>
      <c r="C153" s="289"/>
      <c r="D153" s="290"/>
      <c r="E153" s="129"/>
      <c r="F153" s="129"/>
      <c r="G153" s="39"/>
      <c r="H153" s="39"/>
      <c r="I153" s="39"/>
      <c r="J153" s="39"/>
      <c r="K153" s="39"/>
      <c r="L153" s="39"/>
      <c r="M153" s="39"/>
      <c r="N153" s="39"/>
      <c r="O153" s="129"/>
    </row>
    <row r="154" spans="1:15" x14ac:dyDescent="0.25">
      <c r="A154" s="39"/>
      <c r="B154" s="48"/>
      <c r="C154" s="289"/>
      <c r="D154" s="290"/>
      <c r="E154" s="129"/>
      <c r="F154" s="129"/>
      <c r="G154" s="39"/>
      <c r="H154" s="39"/>
      <c r="I154" s="39"/>
      <c r="J154" s="39"/>
      <c r="K154" s="39"/>
      <c r="L154" s="39"/>
      <c r="M154" s="39"/>
      <c r="N154" s="39"/>
      <c r="O154" s="129"/>
    </row>
    <row r="155" spans="1:15" x14ac:dyDescent="0.25">
      <c r="A155" s="39"/>
      <c r="B155" s="48"/>
      <c r="C155" s="289"/>
      <c r="D155" s="290"/>
      <c r="E155" s="129"/>
      <c r="F155" s="129"/>
      <c r="G155" s="39"/>
      <c r="H155" s="39"/>
      <c r="I155" s="39"/>
      <c r="J155" s="39"/>
      <c r="K155" s="39"/>
      <c r="L155" s="39"/>
      <c r="M155" s="39"/>
      <c r="N155" s="39"/>
      <c r="O155" s="129"/>
    </row>
    <row r="156" spans="1:15" x14ac:dyDescent="0.25">
      <c r="A156" s="39"/>
      <c r="B156" s="48"/>
      <c r="C156" s="289"/>
      <c r="D156" s="290"/>
      <c r="E156" s="129"/>
      <c r="F156" s="129"/>
      <c r="G156" s="39"/>
      <c r="H156" s="39"/>
      <c r="I156" s="39"/>
      <c r="J156" s="39"/>
      <c r="K156" s="39"/>
      <c r="L156" s="39"/>
      <c r="M156" s="39"/>
      <c r="N156" s="39"/>
      <c r="O156" s="129"/>
    </row>
    <row r="157" spans="1:15" x14ac:dyDescent="0.25">
      <c r="A157" s="39"/>
      <c r="B157" s="48"/>
      <c r="C157" s="289"/>
      <c r="D157" s="290"/>
      <c r="E157" s="129"/>
      <c r="F157" s="129"/>
      <c r="G157" s="39"/>
      <c r="H157" s="39"/>
      <c r="I157" s="39"/>
      <c r="J157" s="39"/>
      <c r="K157" s="39"/>
      <c r="L157" s="39"/>
      <c r="M157" s="39"/>
      <c r="N157" s="39"/>
      <c r="O157" s="129"/>
    </row>
    <row r="158" spans="1:15" x14ac:dyDescent="0.25">
      <c r="A158" s="39"/>
      <c r="B158" s="48"/>
      <c r="C158" s="289"/>
      <c r="D158" s="290"/>
      <c r="E158" s="129"/>
      <c r="F158" s="129"/>
      <c r="G158" s="39"/>
      <c r="H158" s="39"/>
      <c r="I158" s="39"/>
      <c r="J158" s="39"/>
      <c r="K158" s="39"/>
      <c r="L158" s="39"/>
      <c r="M158" s="39"/>
      <c r="N158" s="39"/>
      <c r="O158" s="129"/>
    </row>
    <row r="159" spans="1:15" x14ac:dyDescent="0.25">
      <c r="A159" s="39"/>
      <c r="B159" s="48"/>
      <c r="C159" s="289"/>
      <c r="D159" s="290"/>
      <c r="E159" s="129"/>
      <c r="F159" s="129"/>
      <c r="G159" s="39"/>
      <c r="H159" s="39"/>
      <c r="I159" s="39"/>
      <c r="J159" s="39"/>
      <c r="K159" s="39"/>
      <c r="L159" s="39"/>
      <c r="M159" s="39"/>
      <c r="N159" s="39"/>
      <c r="O159" s="129"/>
    </row>
    <row r="160" spans="1:15" x14ac:dyDescent="0.25">
      <c r="A160" s="39"/>
      <c r="B160" s="48"/>
      <c r="C160" s="289"/>
      <c r="D160" s="290"/>
      <c r="E160" s="129"/>
      <c r="F160" s="129"/>
      <c r="G160" s="39"/>
      <c r="H160" s="39"/>
      <c r="I160" s="39"/>
      <c r="J160" s="39"/>
      <c r="K160" s="39"/>
      <c r="L160" s="39"/>
      <c r="M160" s="39"/>
      <c r="N160" s="39"/>
      <c r="O160" s="129"/>
    </row>
    <row r="161" spans="1:15" x14ac:dyDescent="0.25">
      <c r="A161" s="39"/>
      <c r="B161" s="48"/>
      <c r="C161" s="289"/>
      <c r="D161" s="290"/>
      <c r="E161" s="129"/>
      <c r="F161" s="129"/>
      <c r="G161" s="39"/>
      <c r="H161" s="39"/>
      <c r="I161" s="39"/>
      <c r="J161" s="39"/>
      <c r="K161" s="39"/>
      <c r="L161" s="39"/>
      <c r="M161" s="39"/>
      <c r="N161" s="39"/>
      <c r="O161" s="129"/>
    </row>
    <row r="162" spans="1:15" x14ac:dyDescent="0.25">
      <c r="A162" s="39"/>
      <c r="B162" s="48"/>
      <c r="C162" s="289"/>
      <c r="D162" s="290"/>
      <c r="E162" s="129"/>
      <c r="F162" s="129"/>
      <c r="G162" s="39"/>
      <c r="H162" s="39"/>
      <c r="I162" s="39"/>
      <c r="J162" s="39"/>
      <c r="K162" s="39"/>
      <c r="L162" s="39"/>
      <c r="M162" s="39"/>
      <c r="N162" s="39"/>
      <c r="O162" s="129"/>
    </row>
    <row r="163" spans="1:15" x14ac:dyDescent="0.25">
      <c r="A163" s="39"/>
      <c r="B163" s="139"/>
      <c r="C163" s="245"/>
      <c r="D163" s="246"/>
      <c r="E163" s="130"/>
      <c r="F163" s="130"/>
      <c r="G163" s="131"/>
      <c r="H163" s="131"/>
      <c r="I163" s="131"/>
      <c r="J163" s="131"/>
      <c r="K163" s="131"/>
      <c r="L163" s="131"/>
      <c r="M163" s="131"/>
      <c r="N163" s="131"/>
      <c r="O163" s="130"/>
    </row>
    <row r="164" spans="1:15" x14ac:dyDescent="0.25">
      <c r="A164" s="132" t="s">
        <v>3</v>
      </c>
    </row>
    <row r="167" spans="1:15" x14ac:dyDescent="0.25">
      <c r="A167" s="226"/>
      <c r="B167" s="226"/>
      <c r="D167" s="202"/>
      <c r="E167" s="202"/>
      <c r="F167" s="202"/>
      <c r="H167" s="201"/>
      <c r="I167" s="201"/>
      <c r="K167" s="201"/>
    </row>
    <row r="168" spans="1:15" s="4" customFormat="1" ht="11.25" x14ac:dyDescent="0.2">
      <c r="B168" s="198"/>
      <c r="C168" s="198"/>
      <c r="F168" s="199"/>
      <c r="K168" s="199"/>
    </row>
    <row r="169" spans="1:15" s="4" customFormat="1" ht="11.25" x14ac:dyDescent="0.2">
      <c r="B169" s="198"/>
      <c r="C169" s="198"/>
      <c r="F169" s="200"/>
    </row>
    <row r="170" spans="1:15" s="4" customFormat="1" ht="11.25" x14ac:dyDescent="0.2">
      <c r="B170" s="198"/>
      <c r="C170" s="198"/>
      <c r="F170" s="200"/>
    </row>
    <row r="171" spans="1:15" s="4" customFormat="1" ht="11.25" x14ac:dyDescent="0.2">
      <c r="B171" s="198"/>
      <c r="C171" s="198"/>
      <c r="F171" s="200"/>
    </row>
    <row r="172" spans="1:15" s="4" customFormat="1" ht="11.25" x14ac:dyDescent="0.2">
      <c r="B172" s="198"/>
      <c r="C172" s="198"/>
      <c r="F172" s="200"/>
    </row>
    <row r="173" spans="1:15" s="4" customFormat="1" ht="11.25" x14ac:dyDescent="0.2">
      <c r="B173" s="198"/>
      <c r="C173" s="198"/>
      <c r="F173" s="200"/>
    </row>
    <row r="174" spans="1:15" s="4" customFormat="1" ht="11.25" x14ac:dyDescent="0.2">
      <c r="B174" s="198"/>
      <c r="C174" s="198"/>
      <c r="F174" s="200"/>
    </row>
    <row r="175" spans="1:15" s="4" customFormat="1" ht="11.25" x14ac:dyDescent="0.2">
      <c r="B175" s="198"/>
      <c r="C175" s="198"/>
      <c r="F175" s="200"/>
    </row>
    <row r="176" spans="1:15" s="4" customFormat="1" ht="11.25" x14ac:dyDescent="0.2">
      <c r="B176" s="198"/>
      <c r="C176" s="198"/>
      <c r="F176" s="200"/>
    </row>
    <row r="177" spans="2:6" s="4" customFormat="1" ht="11.25" x14ac:dyDescent="0.2">
      <c r="B177" s="198"/>
      <c r="C177" s="198"/>
      <c r="F177" s="200"/>
    </row>
    <row r="178" spans="2:6" s="4" customFormat="1" ht="11.25" x14ac:dyDescent="0.2">
      <c r="B178" s="198"/>
      <c r="C178" s="198"/>
      <c r="F178" s="200"/>
    </row>
    <row r="179" spans="2:6" s="4" customFormat="1" ht="11.25" x14ac:dyDescent="0.2">
      <c r="B179" s="198"/>
      <c r="C179" s="198"/>
      <c r="F179" s="200"/>
    </row>
    <row r="180" spans="2:6" s="4" customFormat="1" ht="11.25" x14ac:dyDescent="0.2">
      <c r="B180" s="198"/>
      <c r="C180" s="198"/>
      <c r="F180" s="200"/>
    </row>
    <row r="181" spans="2:6" s="4" customFormat="1" ht="11.25" x14ac:dyDescent="0.2">
      <c r="B181" s="198"/>
      <c r="C181" s="198"/>
      <c r="F181" s="200"/>
    </row>
    <row r="182" spans="2:6" s="4" customFormat="1" ht="11.25" x14ac:dyDescent="0.2">
      <c r="B182" s="198"/>
      <c r="C182" s="198"/>
      <c r="F182" s="200"/>
    </row>
    <row r="183" spans="2:6" s="4" customFormat="1" ht="11.25" x14ac:dyDescent="0.2">
      <c r="B183" s="198"/>
      <c r="C183" s="198"/>
      <c r="F183" s="200"/>
    </row>
    <row r="184" spans="2:6" s="4" customFormat="1" ht="11.25" x14ac:dyDescent="0.2">
      <c r="B184" s="198"/>
      <c r="C184" s="198"/>
      <c r="F184" s="200"/>
    </row>
    <row r="185" spans="2:6" s="4" customFormat="1" ht="11.25" x14ac:dyDescent="0.2">
      <c r="B185" s="198"/>
      <c r="C185" s="198"/>
      <c r="F185" s="200"/>
    </row>
  </sheetData>
  <sheetProtection password="C923" sheet="1" objects="1" scenarios="1"/>
  <autoFilter ref="A13:V13"/>
  <mergeCells count="61">
    <mergeCell ref="C143:D143"/>
    <mergeCell ref="C160:D160"/>
    <mergeCell ref="C162:D162"/>
    <mergeCell ref="C163:D163"/>
    <mergeCell ref="C145:D145"/>
    <mergeCell ref="C146:D146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O50:O54"/>
    <mergeCell ref="O55:O72"/>
    <mergeCell ref="C161:D161"/>
    <mergeCell ref="O107:O113"/>
    <mergeCell ref="O96:O106"/>
    <mergeCell ref="O84:O95"/>
    <mergeCell ref="C150:D150"/>
    <mergeCell ref="C151:D151"/>
    <mergeCell ref="O73:O83"/>
    <mergeCell ref="C159:D159"/>
    <mergeCell ref="C144:D144"/>
    <mergeCell ref="C148:D148"/>
    <mergeCell ref="C149:D149"/>
    <mergeCell ref="C152:D152"/>
    <mergeCell ref="C141:D141"/>
    <mergeCell ref="C142:D142"/>
    <mergeCell ref="O28:O39"/>
    <mergeCell ref="F30:F31"/>
    <mergeCell ref="O40:O49"/>
    <mergeCell ref="E32:E33"/>
    <mergeCell ref="E34:E35"/>
    <mergeCell ref="E37:E38"/>
    <mergeCell ref="M12:M13"/>
    <mergeCell ref="N12:N13"/>
    <mergeCell ref="O12:O13"/>
    <mergeCell ref="O14:O25"/>
    <mergeCell ref="O26:O27"/>
    <mergeCell ref="A167:B167"/>
    <mergeCell ref="O125:O127"/>
    <mergeCell ref="O121:O124"/>
    <mergeCell ref="O114:O120"/>
    <mergeCell ref="D6:M6"/>
    <mergeCell ref="D7:M7"/>
    <mergeCell ref="D8:M8"/>
    <mergeCell ref="E10:F10"/>
    <mergeCell ref="G10:M10"/>
    <mergeCell ref="A12:A13"/>
    <mergeCell ref="B12:B13"/>
    <mergeCell ref="C12:D12"/>
    <mergeCell ref="E12:F12"/>
    <mergeCell ref="G12:G13"/>
    <mergeCell ref="H12:I12"/>
    <mergeCell ref="J12:L12"/>
  </mergeCells>
  <pageMargins left="0.70866141732283472" right="0.19685039370078741" top="0.36" bottom="0.25" header="0.31496062992125984" footer="0.23"/>
  <pageSetup paperSize="5"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Recursos Materiales</vt:lpstr>
      <vt:lpstr>PA-122-</vt:lpstr>
      <vt:lpstr>PUB-118-</vt:lpstr>
      <vt:lpstr>'PA-122-'!Títulos_a_imprimir</vt:lpstr>
      <vt:lpstr>'PUB-118-'!Títulos_a_imprimir</vt:lpstr>
    </vt:vector>
  </TitlesOfParts>
  <Manager>Jefatura de Presupuesto por Programas</Manager>
  <Company>Gobierno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PPPCE-2006</dc:title>
  <dc:creator>Mtra. J. Gabriela Hernández Glez. Ext.- 33366</dc:creator>
  <cp:lastModifiedBy>Siordia Quiñones Maria Cristina</cp:lastModifiedBy>
  <cp:lastPrinted>2015-02-27T16:28:24Z</cp:lastPrinted>
  <dcterms:created xsi:type="dcterms:W3CDTF">2002-06-28T20:48:45Z</dcterms:created>
  <dcterms:modified xsi:type="dcterms:W3CDTF">2016-07-18T19:52:01Z</dcterms:modified>
</cp:coreProperties>
</file>